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050" tabRatio="777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командный!$B$6:$C$6</definedName>
    <definedName name="_xlnm._FilterDatabase" localSheetId="2" hidden="1">'личники по местам'!#REF!</definedName>
    <definedName name="_xlnm._FilterDatabase" localSheetId="1" hidden="1">'лично-командный'!$A$5:$O$5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командный!$A$1:$G$38</definedName>
    <definedName name="_xlnm.Print_Area" localSheetId="2">'личники по местам'!$A$1:$F$234</definedName>
    <definedName name="_xlnm.Print_Area" localSheetId="1">'лично-командный'!$A$1:$M$284</definedName>
    <definedName name="_xlnm.Print_Area" localSheetId="3">'строй 1 судья'!$A$1:$L$52</definedName>
    <definedName name="_xlnm.Print_Area" localSheetId="4">'строй 2 судья'!$A$1:$L$52</definedName>
  </definedNames>
  <calcPr calcId="145621"/>
</workbook>
</file>

<file path=xl/calcChain.xml><?xml version="1.0" encoding="utf-8"?>
<calcChain xmlns="http://schemas.openxmlformats.org/spreadsheetml/2006/main">
  <c r="O272" i="27" l="1"/>
  <c r="O262" i="27"/>
  <c r="O253" i="27"/>
  <c r="O245" i="27"/>
  <c r="O235" i="27"/>
  <c r="O226" i="27"/>
  <c r="O218" i="27"/>
  <c r="O209" i="27"/>
  <c r="O200" i="27"/>
  <c r="O191" i="27"/>
  <c r="O172" i="27"/>
  <c r="O164" i="27"/>
  <c r="O154" i="27"/>
  <c r="O146" i="27"/>
  <c r="O136" i="27"/>
  <c r="O128" i="27"/>
  <c r="O119" i="27"/>
  <c r="O110" i="27"/>
  <c r="O100" i="27"/>
  <c r="O92" i="27"/>
  <c r="O83" i="27"/>
  <c r="O74" i="27"/>
  <c r="O64" i="27"/>
  <c r="O55" i="27"/>
  <c r="O47" i="27"/>
  <c r="O37" i="27"/>
  <c r="O28" i="27"/>
  <c r="O20" i="27"/>
  <c r="H275" i="27" l="1"/>
  <c r="H274" i="27"/>
  <c r="H273" i="27"/>
  <c r="H272" i="27"/>
  <c r="H271" i="27"/>
  <c r="H270" i="27"/>
  <c r="H269" i="27"/>
  <c r="H268" i="27"/>
  <c r="H257" i="27"/>
  <c r="H256" i="27"/>
  <c r="H255" i="27"/>
  <c r="H254" i="27"/>
  <c r="H253" i="27"/>
  <c r="H252" i="27"/>
  <c r="H251" i="27"/>
  <c r="H250" i="27"/>
  <c r="H248" i="27"/>
  <c r="H247" i="27"/>
  <c r="H246" i="27"/>
  <c r="H245" i="27"/>
  <c r="H244" i="27"/>
  <c r="H243" i="27"/>
  <c r="H242" i="27"/>
  <c r="H241" i="27"/>
  <c r="H230" i="27"/>
  <c r="H229" i="27"/>
  <c r="H228" i="27"/>
  <c r="H227" i="27"/>
  <c r="H226" i="27"/>
  <c r="H225" i="27"/>
  <c r="H224" i="27"/>
  <c r="H223" i="27"/>
  <c r="H212" i="27"/>
  <c r="H211" i="27"/>
  <c r="H210" i="27"/>
  <c r="H209" i="27"/>
  <c r="H208" i="27"/>
  <c r="H207" i="27"/>
  <c r="H206" i="27"/>
  <c r="H205" i="27"/>
  <c r="H203" i="27"/>
  <c r="H202" i="27"/>
  <c r="H201" i="27"/>
  <c r="H200" i="27"/>
  <c r="H199" i="27"/>
  <c r="H198" i="27"/>
  <c r="H197" i="27"/>
  <c r="H196" i="27"/>
  <c r="H194" i="27"/>
  <c r="H193" i="27"/>
  <c r="H192" i="27"/>
  <c r="H191" i="27"/>
  <c r="H190" i="27"/>
  <c r="H189" i="27"/>
  <c r="H188" i="27"/>
  <c r="H187" i="27"/>
  <c r="H185" i="27"/>
  <c r="H184" i="27"/>
  <c r="H183" i="27"/>
  <c r="H182" i="27"/>
  <c r="H181" i="27"/>
  <c r="H180" i="27"/>
  <c r="H179" i="27"/>
  <c r="H178" i="27"/>
  <c r="H176" i="27"/>
  <c r="H175" i="27"/>
  <c r="H174" i="27"/>
  <c r="H173" i="27"/>
  <c r="H172" i="27"/>
  <c r="H171" i="27"/>
  <c r="H170" i="27"/>
  <c r="H169" i="27"/>
  <c r="H167" i="27"/>
  <c r="H166" i="27"/>
  <c r="H165" i="27"/>
  <c r="H164" i="27"/>
  <c r="H163" i="27"/>
  <c r="H162" i="27"/>
  <c r="H161" i="27"/>
  <c r="H160" i="27"/>
  <c r="H158" i="27"/>
  <c r="H157" i="27"/>
  <c r="H156" i="27"/>
  <c r="H155" i="27"/>
  <c r="H154" i="27"/>
  <c r="H153" i="27"/>
  <c r="H152" i="27"/>
  <c r="H151" i="27"/>
  <c r="H140" i="27"/>
  <c r="H139" i="27"/>
  <c r="H138" i="27"/>
  <c r="H137" i="27"/>
  <c r="H136" i="27"/>
  <c r="H135" i="27"/>
  <c r="H134" i="27"/>
  <c r="H133" i="27"/>
  <c r="H131" i="27"/>
  <c r="H130" i="27"/>
  <c r="H129" i="27"/>
  <c r="H128" i="27"/>
  <c r="H127" i="27"/>
  <c r="H126" i="27"/>
  <c r="H125" i="27"/>
  <c r="H124" i="27"/>
  <c r="H122" i="27"/>
  <c r="H121" i="27"/>
  <c r="H120" i="27"/>
  <c r="H119" i="27"/>
  <c r="H118" i="27"/>
  <c r="H117" i="27"/>
  <c r="H116" i="27"/>
  <c r="H115" i="27"/>
  <c r="H113" i="27"/>
  <c r="H112" i="27"/>
  <c r="H111" i="27"/>
  <c r="H110" i="27"/>
  <c r="H109" i="27"/>
  <c r="H108" i="27"/>
  <c r="H107" i="27"/>
  <c r="H106" i="27"/>
  <c r="H104" i="27"/>
  <c r="H103" i="27"/>
  <c r="H102" i="27"/>
  <c r="H101" i="27"/>
  <c r="H100" i="27"/>
  <c r="H99" i="27"/>
  <c r="H98" i="27"/>
  <c r="H97" i="27"/>
  <c r="H95" i="27"/>
  <c r="H94" i="27"/>
  <c r="H93" i="27"/>
  <c r="H92" i="27"/>
  <c r="H91" i="27"/>
  <c r="H90" i="27"/>
  <c r="H89" i="27"/>
  <c r="H88" i="27"/>
  <c r="H86" i="27"/>
  <c r="H85" i="27"/>
  <c r="H84" i="27"/>
  <c r="H83" i="27"/>
  <c r="H82" i="27"/>
  <c r="H81" i="27"/>
  <c r="H80" i="27"/>
  <c r="H79" i="27"/>
  <c r="H77" i="27"/>
  <c r="H76" i="27"/>
  <c r="H75" i="27"/>
  <c r="H74" i="27"/>
  <c r="H73" i="27"/>
  <c r="H72" i="27"/>
  <c r="H71" i="27"/>
  <c r="H70" i="27"/>
  <c r="H68" i="27"/>
  <c r="H67" i="27"/>
  <c r="H66" i="27"/>
  <c r="H65" i="27"/>
  <c r="H64" i="27"/>
  <c r="H63" i="27"/>
  <c r="H62" i="27"/>
  <c r="H61" i="27"/>
  <c r="H59" i="27"/>
  <c r="H58" i="27"/>
  <c r="H57" i="27"/>
  <c r="H56" i="27"/>
  <c r="H55" i="27"/>
  <c r="H54" i="27"/>
  <c r="H53" i="27"/>
  <c r="H52" i="27"/>
  <c r="H50" i="27"/>
  <c r="H49" i="27"/>
  <c r="H48" i="27"/>
  <c r="H47" i="27"/>
  <c r="H46" i="27"/>
  <c r="H45" i="27"/>
  <c r="H44" i="27"/>
  <c r="H43" i="27"/>
  <c r="H32" i="27"/>
  <c r="H31" i="27"/>
  <c r="H30" i="27"/>
  <c r="H29" i="27"/>
  <c r="H28" i="27"/>
  <c r="H27" i="27"/>
  <c r="H26" i="27"/>
  <c r="H25" i="27"/>
  <c r="H23" i="27"/>
  <c r="H22" i="27"/>
  <c r="H21" i="27"/>
  <c r="H20" i="27"/>
  <c r="H19" i="27"/>
  <c r="H18" i="27"/>
  <c r="H17" i="27"/>
  <c r="H16" i="27"/>
  <c r="A20" i="34"/>
  <c r="A26" i="34"/>
  <c r="A27" i="34"/>
  <c r="A33" i="34"/>
  <c r="A34" i="34"/>
  <c r="A13" i="34"/>
  <c r="A12" i="34"/>
  <c r="H14" i="27" l="1"/>
  <c r="H13" i="27"/>
  <c r="H12" i="27"/>
  <c r="H11" i="27"/>
  <c r="H10" i="27"/>
  <c r="H9" i="27"/>
  <c r="H8" i="27"/>
  <c r="H7" i="27"/>
  <c r="O10" i="27" l="1"/>
  <c r="J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S74" i="27" l="1"/>
  <c r="H25" i="34" l="1"/>
  <c r="G30" i="34"/>
  <c r="H30" i="34" s="1"/>
  <c r="H28" i="34"/>
  <c r="H37" i="34"/>
  <c r="H26" i="34"/>
  <c r="G31" i="34"/>
  <c r="H31" i="34" s="1"/>
  <c r="G36" i="34"/>
  <c r="H36" i="34" s="1"/>
  <c r="G33" i="34"/>
  <c r="H33" i="34" s="1"/>
  <c r="G24" i="34"/>
  <c r="H24" i="34" s="1"/>
  <c r="G22" i="34"/>
  <c r="H22" i="34" s="1"/>
  <c r="G29" i="34"/>
  <c r="H29" i="34" s="1"/>
  <c r="H35" i="34"/>
  <c r="G23" i="34"/>
  <c r="H23" i="34" s="1"/>
  <c r="G27" i="34"/>
  <c r="H27" i="34" s="1"/>
  <c r="H32" i="34"/>
  <c r="F28" i="34" l="1"/>
  <c r="F25" i="34"/>
  <c r="K6" i="27"/>
  <c r="F30" i="34"/>
  <c r="F31" i="34" l="1"/>
  <c r="F29" i="34"/>
  <c r="F22" i="34"/>
  <c r="F26" i="34"/>
  <c r="F32" i="34"/>
  <c r="F24" i="34"/>
  <c r="F37" i="34"/>
  <c r="F27" i="34"/>
  <c r="F23" i="34"/>
  <c r="F36" i="34"/>
  <c r="F35" i="34"/>
  <c r="F33" i="34"/>
</calcChain>
</file>

<file path=xl/sharedStrings.xml><?xml version="1.0" encoding="utf-8"?>
<sst xmlns="http://schemas.openxmlformats.org/spreadsheetml/2006/main" count="1635" uniqueCount="581">
  <si>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</si>
  <si>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</si>
  <si>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</si>
  <si>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</si>
  <si>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</si>
  <si>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</si>
  <si>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</si>
  <si>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</si>
  <si>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</si>
  <si>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</si>
  <si>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</si>
  <si>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</si>
  <si>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</si>
  <si>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</si>
  <si>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</si>
  <si>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</si>
  <si>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</si>
  <si>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</si>
  <si>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</si>
  <si>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</si>
  <si>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</si>
  <si>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</si>
  <si>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</si>
  <si>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</si>
  <si>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</si>
  <si>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</si>
  <si>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</si>
  <si>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</si>
  <si>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</si>
  <si>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</si>
  <si>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</si>
  <si>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</si>
  <si>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</si>
  <si>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</si>
  <si>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</si>
  <si>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</si>
  <si>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</si>
  <si>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</si>
  <si>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</si>
  <si>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</si>
  <si>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</si>
  <si>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</si>
  <si>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</si>
  <si>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</si>
  <si>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</si>
  <si>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</si>
  <si>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</si>
  <si>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</si>
  <si>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</si>
  <si>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</si>
  <si>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</si>
  <si>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</si>
  <si>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</si>
  <si>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</si>
  <si>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</si>
  <si>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</si>
  <si>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</si>
  <si>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</si>
  <si>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</si>
  <si>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</si>
  <si>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</si>
  <si>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</si>
  <si>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</si>
  <si>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</si>
  <si>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</si>
  <si>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</si>
  <si>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</si>
  <si>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</si>
  <si>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</si>
  <si>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</si>
  <si>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</si>
  <si>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</si>
  <si>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</si>
  <si>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</si>
  <si>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</si>
  <si>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</si>
  <si>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</si>
  <si>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</si>
  <si>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</si>
  <si>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</si>
  <si>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</si>
  <si>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</si>
  <si>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</si>
  <si>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</si>
  <si>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</si>
  <si>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</si>
  <si>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</si>
  <si>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</si>
  <si>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</si>
  <si>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</si>
  <si>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КИРОВСКИЙ РАЙОН</t>
  </si>
  <si>
    <t>ОКТЯБРЬСКИЙ РАЙОН</t>
  </si>
  <si>
    <t>СОВЕТСКИЙ РАЙОН</t>
  </si>
  <si>
    <t>г.АЧИНСК</t>
  </si>
  <si>
    <t>г.БОГОТОЛ</t>
  </si>
  <si>
    <t>г. ДИВНОГОРСК</t>
  </si>
  <si>
    <t>г.ЕНИСЕЙСК</t>
  </si>
  <si>
    <t>г.КАНСК</t>
  </si>
  <si>
    <t>г.ЛЕСОСИБИРСК</t>
  </si>
  <si>
    <t>ЗАТО г.ЖЕЛЕЗНОГОРСК</t>
  </si>
  <si>
    <t>ЗАТО п. СОЛНЕЧНЫЙ</t>
  </si>
  <si>
    <t>г.МИНУСИНСК</t>
  </si>
  <si>
    <t>г. СОСНОВОБОРСК</t>
  </si>
  <si>
    <t>г.ШАРЫПОВО</t>
  </si>
  <si>
    <t>ЕНИСЕЙСКИЙ РАЙОН</t>
  </si>
  <si>
    <t>Дорогов Кирилл</t>
  </si>
  <si>
    <t>Сухалитка Сергей</t>
  </si>
  <si>
    <t>Радченко Никита</t>
  </si>
  <si>
    <t>ИЛАНСКИЙ РАЙОН</t>
  </si>
  <si>
    <t>КАЗАЧИНСКИЙ РАЙОН</t>
  </si>
  <si>
    <t>КУРАГИНСКИЙ РАЙОН</t>
  </si>
  <si>
    <t>Дранишников Данила</t>
  </si>
  <si>
    <t>НОВОСЕЛОВСКИЙ РАЙОН</t>
  </si>
  <si>
    <t>УЖУРСКИЙ РАЙОН</t>
  </si>
  <si>
    <t>Советский район г.Красноярска</t>
  </si>
  <si>
    <t>г.Сосновоборск</t>
  </si>
  <si>
    <t>Курагинский район</t>
  </si>
  <si>
    <t>н/я</t>
  </si>
  <si>
    <t xml:space="preserve">Пучинин Денис </t>
  </si>
  <si>
    <t xml:space="preserve">Гончаров Иван </t>
  </si>
  <si>
    <t>Долгих Дмитрий</t>
  </si>
  <si>
    <t>ИРБЕЙСКИЙ РАЙОН</t>
  </si>
  <si>
    <t>Сургутский Денис</t>
  </si>
  <si>
    <t>Балашов Андрей</t>
  </si>
  <si>
    <t xml:space="preserve">Щука Артём </t>
  </si>
  <si>
    <t xml:space="preserve">Сизых Антон </t>
  </si>
  <si>
    <t>Ковригин Егор</t>
  </si>
  <si>
    <t>Шаврин Роман</t>
  </si>
  <si>
    <t>Евтушенко Лев</t>
  </si>
  <si>
    <t>Гуляев Матвей</t>
  </si>
  <si>
    <t>Голубович Юрий</t>
  </si>
  <si>
    <t>Тонких Дмитрий</t>
  </si>
  <si>
    <t>Беденко Антон</t>
  </si>
  <si>
    <t>СЕВЕРО-ЕНИСЕЙСКИЙ РАЙОН</t>
  </si>
  <si>
    <t xml:space="preserve">Желтяков Артём </t>
  </si>
  <si>
    <t xml:space="preserve">Козяев Денис </t>
  </si>
  <si>
    <t>СУХОБУЗИМСКИЙ РАЙОН</t>
  </si>
  <si>
    <t>Шушаков Михаил</t>
  </si>
  <si>
    <t>Ланг Кирилл</t>
  </si>
  <si>
    <t>Тупицин Алексей</t>
  </si>
  <si>
    <t>КАРАТУЗСКИЙ РАЙОН</t>
  </si>
  <si>
    <t>КРАСНОТУРАНСКИЙ РАЙОН</t>
  </si>
  <si>
    <t>Октябрьский район г.Красноярска</t>
  </si>
  <si>
    <t>Каратузский район</t>
  </si>
  <si>
    <t>Краснотуранский район</t>
  </si>
  <si>
    <t>Ежов Владимир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</si>
  <si>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</si>
  <si>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</si>
  <si>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</si>
  <si>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</si>
  <si>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</si>
  <si>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</si>
  <si>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</si>
  <si>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</si>
  <si>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</si>
  <si>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</si>
  <si>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</si>
  <si>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</si>
  <si>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</si>
  <si>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</si>
  <si>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</si>
  <si>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</si>
  <si>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</si>
  <si>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</si>
  <si>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</si>
  <si>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</si>
  <si>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</si>
  <si>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</si>
  <si>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</si>
  <si>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</si>
  <si>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</si>
  <si>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</si>
  <si>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</si>
  <si>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22.</t>
  </si>
  <si>
    <t xml:space="preserve"> ПРОТОКОЛ личных результатов </t>
  </si>
  <si>
    <t>очки</t>
  </si>
  <si>
    <t>командные очки (7 лучших)</t>
  </si>
  <si>
    <t>7 человек в команде, считать всех!!!</t>
  </si>
  <si>
    <t xml:space="preserve">Зяблов Михаил </t>
  </si>
  <si>
    <t xml:space="preserve">Попов Егор </t>
  </si>
  <si>
    <t>Амелькин Николай</t>
  </si>
  <si>
    <t>Войцехович Игорь</t>
  </si>
  <si>
    <t>Пулотов Денис</t>
  </si>
  <si>
    <t>Константинов Константин</t>
  </si>
  <si>
    <t>Миронов Никита</t>
  </si>
  <si>
    <t>Панчишин Илья</t>
  </si>
  <si>
    <t>Морозов Александр</t>
  </si>
  <si>
    <t>Чикин Дмитрий</t>
  </si>
  <si>
    <t>БОЛЬШЕУЛУЙСКИЙ РАЙОН</t>
  </si>
  <si>
    <t>Сорока Егор</t>
  </si>
  <si>
    <t>Афанасьев Дмитрий</t>
  </si>
  <si>
    <t>Попов Валентин</t>
  </si>
  <si>
    <t>Поносов Артём</t>
  </si>
  <si>
    <t>Латышев Степан</t>
  </si>
  <si>
    <t xml:space="preserve">Маркелов Захар </t>
  </si>
  <si>
    <t xml:space="preserve">Акатов Никита </t>
  </si>
  <si>
    <t>Ильин Арсений</t>
  </si>
  <si>
    <t>Маныхов Александр</t>
  </si>
  <si>
    <t>Соловьев Артем</t>
  </si>
  <si>
    <t>Кузнецов Данил</t>
  </si>
  <si>
    <t>Прощаков Мирон</t>
  </si>
  <si>
    <t>Сиваков Эдуард</t>
  </si>
  <si>
    <t xml:space="preserve">Андрейчик Богдан </t>
  </si>
  <si>
    <t>Гришиенко Иван</t>
  </si>
  <si>
    <t xml:space="preserve">Мосейчук Владимир </t>
  </si>
  <si>
    <t xml:space="preserve">Сиренко Сергей </t>
  </si>
  <si>
    <t>Штромбергер Данил</t>
  </si>
  <si>
    <t xml:space="preserve">Матиков Иван </t>
  </si>
  <si>
    <t>Петрухин Александр</t>
  </si>
  <si>
    <t xml:space="preserve">Саранин Даниил </t>
  </si>
  <si>
    <t>Трифонов Савелий</t>
  </si>
  <si>
    <t>Сафин Никита</t>
  </si>
  <si>
    <t>Бабушкин Игорь</t>
  </si>
  <si>
    <t xml:space="preserve">Сергеев Никита </t>
  </si>
  <si>
    <t xml:space="preserve">Доронин Ярослав </t>
  </si>
  <si>
    <t>Блынду Владислав</t>
  </si>
  <si>
    <t xml:space="preserve">Пичугин Владислав </t>
  </si>
  <si>
    <t>Амосов Семён</t>
  </si>
  <si>
    <t xml:space="preserve">Антонов Дмитрий </t>
  </si>
  <si>
    <t xml:space="preserve">Григорьев Денис </t>
  </si>
  <si>
    <t xml:space="preserve">Романчук Сергей </t>
  </si>
  <si>
    <t xml:space="preserve">Рыжов Илья </t>
  </si>
  <si>
    <t>РЫБИНСКИЙ РАЙОН</t>
  </si>
  <si>
    <t>Махманазаров Фируз</t>
  </si>
  <si>
    <t xml:space="preserve">Голев Борис </t>
  </si>
  <si>
    <t xml:space="preserve">Шипицин Степан </t>
  </si>
  <si>
    <t xml:space="preserve">Мальцев Илья </t>
  </si>
  <si>
    <t xml:space="preserve">Разманов Сергей </t>
  </si>
  <si>
    <t xml:space="preserve">Панков Андрей </t>
  </si>
  <si>
    <t>Ильбахтин Богдан</t>
  </si>
  <si>
    <t xml:space="preserve">Соколов Кирилл </t>
  </si>
  <si>
    <t xml:space="preserve">Будянский Иван </t>
  </si>
  <si>
    <t>Дондо Дмитрий</t>
  </si>
  <si>
    <t>Ибрагимов Дениз</t>
  </si>
  <si>
    <t>Заев Дмитрий</t>
  </si>
  <si>
    <t>Савинов Павел</t>
  </si>
  <si>
    <t xml:space="preserve">Хитров Данил </t>
  </si>
  <si>
    <t>Михайлов Никита</t>
  </si>
  <si>
    <t xml:space="preserve">Небольсин Андрей </t>
  </si>
  <si>
    <t xml:space="preserve">Степанов Александр </t>
  </si>
  <si>
    <t>Трофименко Владимир</t>
  </si>
  <si>
    <t>Рябков Данила</t>
  </si>
  <si>
    <t>Шефер Вячеслав</t>
  </si>
  <si>
    <t>ЦЕНТРАЛЬНЫЙ РАЙОН</t>
  </si>
  <si>
    <t xml:space="preserve">Ермаков Александр </t>
  </si>
  <si>
    <t xml:space="preserve">Жалнин Кирилл </t>
  </si>
  <si>
    <t xml:space="preserve">Калинин Иван </t>
  </si>
  <si>
    <t>Кузичев Михаил</t>
  </si>
  <si>
    <t xml:space="preserve">Василевский Александр </t>
  </si>
  <si>
    <t xml:space="preserve">Кастальский Кирилл </t>
  </si>
  <si>
    <t xml:space="preserve">Ульянов Иван </t>
  </si>
  <si>
    <t xml:space="preserve">Бурлаченко Ярослав </t>
  </si>
  <si>
    <t xml:space="preserve">Шестаков Даниил </t>
  </si>
  <si>
    <t xml:space="preserve">Атантаев Матвей </t>
  </si>
  <si>
    <t xml:space="preserve">Бабенко Максим </t>
  </si>
  <si>
    <t xml:space="preserve">Кондрашин Кирилл </t>
  </si>
  <si>
    <t xml:space="preserve">Космынин Александр </t>
  </si>
  <si>
    <t xml:space="preserve">Федченко Иван </t>
  </si>
  <si>
    <t xml:space="preserve">Тюленков Константин </t>
  </si>
  <si>
    <t>Морозов Дмитрий</t>
  </si>
  <si>
    <t>Моисеев Михаил</t>
  </si>
  <si>
    <t>Овсянников Егор</t>
  </si>
  <si>
    <t>Зимин Егор</t>
  </si>
  <si>
    <t>Губайдулин Максим</t>
  </si>
  <si>
    <t>Глушков Артем</t>
  </si>
  <si>
    <t>Размахнин Сергей</t>
  </si>
  <si>
    <t>Тарасов Даниил</t>
  </si>
  <si>
    <t>Мельников Дмитрий</t>
  </si>
  <si>
    <t xml:space="preserve">Моисеенко Илья </t>
  </si>
  <si>
    <t xml:space="preserve">Прилипко Арсений </t>
  </si>
  <si>
    <t>Киндеев Владислав</t>
  </si>
  <si>
    <t>Аксенов Кирилл</t>
  </si>
  <si>
    <t>Оноприенко Вадим</t>
  </si>
  <si>
    <t xml:space="preserve">Жижин Роман </t>
  </si>
  <si>
    <t xml:space="preserve">Семенков Сергей </t>
  </si>
  <si>
    <t xml:space="preserve">Гисвайн Тимофей </t>
  </si>
  <si>
    <t xml:space="preserve">Мартынов Сергей </t>
  </si>
  <si>
    <t xml:space="preserve">Кулаков Максим </t>
  </si>
  <si>
    <t xml:space="preserve">Ванин Глеб </t>
  </si>
  <si>
    <t xml:space="preserve">Турубанов Вячеслав </t>
  </si>
  <si>
    <t xml:space="preserve">Комисев Артур </t>
  </si>
  <si>
    <t>Андреев Денис</t>
  </si>
  <si>
    <t>Дудник Александр</t>
  </si>
  <si>
    <t>Игнатенко Ренат</t>
  </si>
  <si>
    <t>Кожурин Константин</t>
  </si>
  <si>
    <t>Лаптев Антон</t>
  </si>
  <si>
    <t>Скалкин Максим</t>
  </si>
  <si>
    <t>Фокин Алексей</t>
  </si>
  <si>
    <t>Николаев Назар</t>
  </si>
  <si>
    <t>Казаков Константин</t>
  </si>
  <si>
    <t>Азаров Матвей</t>
  </si>
  <si>
    <t xml:space="preserve">Савин Кирилл </t>
  </si>
  <si>
    <t>Килин Иван</t>
  </si>
  <si>
    <t xml:space="preserve">Горбенко Севастьян </t>
  </si>
  <si>
    <t>Арчаков Даниил</t>
  </si>
  <si>
    <t xml:space="preserve">Боганов Даниил </t>
  </si>
  <si>
    <t>Дружинин Илья</t>
  </si>
  <si>
    <t>Колякин Никита</t>
  </si>
  <si>
    <t>Костин Кирилл</t>
  </si>
  <si>
    <t>Симаков Геннадий</t>
  </si>
  <si>
    <t xml:space="preserve">Щерба Руслан </t>
  </si>
  <si>
    <t>Кабиров Вячеслав</t>
  </si>
  <si>
    <t xml:space="preserve">Юсас Евгений </t>
  </si>
  <si>
    <t>Катцын Данил</t>
  </si>
  <si>
    <t xml:space="preserve">Кожуховский Анатолий </t>
  </si>
  <si>
    <t>Чирук Иван</t>
  </si>
  <si>
    <t xml:space="preserve">Лесников Матвей </t>
  </si>
  <si>
    <t>Денисенко Иван</t>
  </si>
  <si>
    <t>ШАРЫПОВСКИЙ МУНИЦИПАЛЬНЫЙ ОКРУГ</t>
  </si>
  <si>
    <t>Иванов Авраам</t>
  </si>
  <si>
    <t>Сон Андрей</t>
  </si>
  <si>
    <t>Земляной Даниил</t>
  </si>
  <si>
    <t>Таран Данила</t>
  </si>
  <si>
    <t xml:space="preserve">Стародубцев Александр </t>
  </si>
  <si>
    <t xml:space="preserve">Никиенко Павел </t>
  </si>
  <si>
    <t xml:space="preserve">Коншин Александр </t>
  </si>
  <si>
    <t>Матырко Иван</t>
  </si>
  <si>
    <t>Левченко Тимофей</t>
  </si>
  <si>
    <t>Лейман Максим</t>
  </si>
  <si>
    <t>Самохин Михаил</t>
  </si>
  <si>
    <t>Умаров Рустам</t>
  </si>
  <si>
    <t>Кирилюк Владислав</t>
  </si>
  <si>
    <t>Щука Артем</t>
  </si>
  <si>
    <t>Пеганов Михаил</t>
  </si>
  <si>
    <t>Бугаев Александр</t>
  </si>
  <si>
    <t>Бушмакин Ярослав</t>
  </si>
  <si>
    <t>Машуков Кирилл</t>
  </si>
  <si>
    <t>Клочко Андрей</t>
  </si>
  <si>
    <t>Фирст Егор</t>
  </si>
  <si>
    <t>Сараев Александр</t>
  </si>
  <si>
    <t>Пчелинцев Роман</t>
  </si>
  <si>
    <t>Кошелев Никита</t>
  </si>
  <si>
    <t xml:space="preserve">Рудых Роман </t>
  </si>
  <si>
    <t>Кубарьков Денис</t>
  </si>
  <si>
    <t xml:space="preserve">Полещук Иван </t>
  </si>
  <si>
    <t>Шкирмановский Владимир</t>
  </si>
  <si>
    <t>Фомин Данил</t>
  </si>
  <si>
    <t>Горохов Никита</t>
  </si>
  <si>
    <t>Хашин Роман</t>
  </si>
  <si>
    <t>Максимов Максим</t>
  </si>
  <si>
    <t>Тимошенко Илья</t>
  </si>
  <si>
    <t>Стряпухин Вадим</t>
  </si>
  <si>
    <t>Стряпухин Вячеслав</t>
  </si>
  <si>
    <t>Кузнецов Михаил</t>
  </si>
  <si>
    <t xml:space="preserve">Бесхлебный Артем </t>
  </si>
  <si>
    <t>Кондратенко Виктор</t>
  </si>
  <si>
    <t xml:space="preserve">Каргаполов Александр </t>
  </si>
  <si>
    <t>Ветров Никита</t>
  </si>
  <si>
    <t>Горбунов Кирилл</t>
  </si>
  <si>
    <t xml:space="preserve">Горячевский Эдуард </t>
  </si>
  <si>
    <t>Зверев Вячеслав</t>
  </si>
  <si>
    <t>Казарин Иван</t>
  </si>
  <si>
    <t>Цеунов Илья</t>
  </si>
  <si>
    <t>Михайленко Егор</t>
  </si>
  <si>
    <t>Мамедов Раван</t>
  </si>
  <si>
    <t>МАНСКИЙ РАЙОН</t>
  </si>
  <si>
    <t>Иванов Илья</t>
  </si>
  <si>
    <t>Сёмин Артур</t>
  </si>
  <si>
    <t>Толмачёв Данила</t>
  </si>
  <si>
    <t>Елагин Сергей</t>
  </si>
  <si>
    <t>Шпрингер Виталий</t>
  </si>
  <si>
    <t>Виммер Марк</t>
  </si>
  <si>
    <t>Бабанов Евгений</t>
  </si>
  <si>
    <t>Бабанов Сергей</t>
  </si>
  <si>
    <t>Черепин Матвей</t>
  </si>
  <si>
    <t>Ильин Тимофеев</t>
  </si>
  <si>
    <t>Криницын Дмитрий</t>
  </si>
  <si>
    <t>Шнягин Максим</t>
  </si>
  <si>
    <t>Рамазанов Руслан</t>
  </si>
  <si>
    <t>Микулич Данила</t>
  </si>
  <si>
    <t>Машинец Артем</t>
  </si>
  <si>
    <t>Терещенко Иван</t>
  </si>
  <si>
    <t>Аксенов Никита</t>
  </si>
  <si>
    <t>Говорков Максим</t>
  </si>
  <si>
    <t>Кривошлыков Илья</t>
  </si>
  <si>
    <t>Мокробородов Иван</t>
  </si>
  <si>
    <t>Иванов Михаил</t>
  </si>
  <si>
    <t>Комаров Савелий</t>
  </si>
  <si>
    <t>Кадакин Егор</t>
  </si>
  <si>
    <t>Трофимов Артем</t>
  </si>
  <si>
    <t>Аверкин Виктор</t>
  </si>
  <si>
    <t>Лыспак Артем</t>
  </si>
  <si>
    <t>Арамян Павел</t>
  </si>
  <si>
    <t>Тиханович Максим</t>
  </si>
  <si>
    <t>Пантелеев Павел</t>
  </si>
  <si>
    <t>7 человек в команде, считать всех</t>
  </si>
  <si>
    <t>результат</t>
  </si>
  <si>
    <t>17  мая 2024 года                                                                               г.Красноярск</t>
  </si>
  <si>
    <t>Наименование команды/фамилия, имя участника</t>
  </si>
  <si>
    <t>Центральный район г.Красноярска</t>
  </si>
  <si>
    <t>17 мая 2024 года                                                                                        г.Красноярск</t>
  </si>
  <si>
    <t>17 мая 2024 года</t>
  </si>
  <si>
    <t>ИТОГОВЫЙ ПРОТОКОЛ (ПЛАВАНИЕ)</t>
  </si>
  <si>
    <t>ПЛАВАНИЕ</t>
  </si>
  <si>
    <t>д/к</t>
  </si>
  <si>
    <t>00:45.13</t>
  </si>
  <si>
    <t>00:42.68</t>
  </si>
  <si>
    <t>01:01.85</t>
  </si>
  <si>
    <t>00:50.02</t>
  </si>
  <si>
    <t>01:01.81</t>
  </si>
  <si>
    <t>01:16.17</t>
  </si>
  <si>
    <t>00:42.20</t>
  </si>
  <si>
    <t>00:45.12</t>
  </si>
  <si>
    <t>01:03.68</t>
  </si>
  <si>
    <t>00:47.79</t>
  </si>
  <si>
    <t>00:47.83</t>
  </si>
  <si>
    <t>00:51.35</t>
  </si>
  <si>
    <t>00:52.65</t>
  </si>
  <si>
    <t>00:59.98</t>
  </si>
  <si>
    <t>00:56.66</t>
  </si>
  <si>
    <t>00:57.06</t>
  </si>
  <si>
    <t>00:56.39</t>
  </si>
  <si>
    <t>01:19.24</t>
  </si>
  <si>
    <t>Снисаренко Вадим</t>
  </si>
  <si>
    <t>00:44.22</t>
  </si>
  <si>
    <t>01:12.35</t>
  </si>
  <si>
    <t>00:52.90</t>
  </si>
  <si>
    <t>01:02.29</t>
  </si>
  <si>
    <t>00:50.63</t>
  </si>
  <si>
    <t>00:39.46</t>
  </si>
  <si>
    <t>00:50.43</t>
  </si>
  <si>
    <t>01:18.37</t>
  </si>
  <si>
    <t>01:24.98</t>
  </si>
  <si>
    <t>00:49.21</t>
  </si>
  <si>
    <t>00:52.00</t>
  </si>
  <si>
    <t>00:59.20</t>
  </si>
  <si>
    <t>01:40.43</t>
  </si>
  <si>
    <t>01:07.67</t>
  </si>
  <si>
    <t>01:13.89</t>
  </si>
  <si>
    <t>01:34.69</t>
  </si>
  <si>
    <t>00:39.68</t>
  </si>
  <si>
    <t>01:02.75</t>
  </si>
  <si>
    <t>01:10.52</t>
  </si>
  <si>
    <t>01:51.74</t>
  </si>
  <si>
    <t>00:52.27</t>
  </si>
  <si>
    <t>н\я</t>
  </si>
  <si>
    <t>00:56.13</t>
  </si>
  <si>
    <t>01:10.58</t>
  </si>
  <si>
    <t>00:29.17</t>
  </si>
  <si>
    <t>00:51.22</t>
  </si>
  <si>
    <t>00:47.65</t>
  </si>
  <si>
    <t>01:00.15</t>
  </si>
  <si>
    <t>00:59.19</t>
  </si>
  <si>
    <t>00:45.83</t>
  </si>
  <si>
    <t>00:53.13</t>
  </si>
  <si>
    <t>00:53.82</t>
  </si>
  <si>
    <t>00:31.91</t>
  </si>
  <si>
    <t>00:40.12</t>
  </si>
  <si>
    <t>00:48.70</t>
  </si>
  <si>
    <t>00:37.93</t>
  </si>
  <si>
    <t>00:39.69</t>
  </si>
  <si>
    <t>00:46.29</t>
  </si>
  <si>
    <t>00:29.99</t>
  </si>
  <si>
    <t>00:45.75</t>
  </si>
  <si>
    <t>00:37.38</t>
  </si>
  <si>
    <t>00:44.78</t>
  </si>
  <si>
    <t>01:04.62</t>
  </si>
  <si>
    <t>01:19.38</t>
  </si>
  <si>
    <t>01:28.80</t>
  </si>
  <si>
    <t>00:38.02</t>
  </si>
  <si>
    <t>00:34.79</t>
  </si>
  <si>
    <t>00:43.55</t>
  </si>
  <si>
    <t>00:52.81</t>
  </si>
  <si>
    <t>01:24.74</t>
  </si>
  <si>
    <t>00:34.70</t>
  </si>
  <si>
    <t>00:47.08</t>
  </si>
  <si>
    <t>00:38.00</t>
  </si>
  <si>
    <t>00:43.00</t>
  </si>
  <si>
    <t>00:56.29</t>
  </si>
  <si>
    <t>01:02.98</t>
  </si>
  <si>
    <t>01:40.96</t>
  </si>
  <si>
    <t>00:52.84</t>
  </si>
  <si>
    <t>00:55.02</t>
  </si>
  <si>
    <t>01:08.59</t>
  </si>
  <si>
    <t>00:36.46</t>
  </si>
  <si>
    <t>00:36.24</t>
  </si>
  <si>
    <t>00:41.14</t>
  </si>
  <si>
    <t>00:40.86</t>
  </si>
  <si>
    <t>00:41.79</t>
  </si>
  <si>
    <t>00:46.40</t>
  </si>
  <si>
    <t>00:49.87</t>
  </si>
  <si>
    <t>00:51.40</t>
  </si>
  <si>
    <t>00:39.47</t>
  </si>
  <si>
    <t>00:58.83</t>
  </si>
  <si>
    <t>01:08.68</t>
  </si>
  <si>
    <t>00:35.25</t>
  </si>
  <si>
    <t>00:37.80</t>
  </si>
  <si>
    <t>00:41.83</t>
  </si>
  <si>
    <t>00:27.93</t>
  </si>
  <si>
    <t>00:38.29</t>
  </si>
  <si>
    <t>00:55.36</t>
  </si>
  <si>
    <t>00:47.18</t>
  </si>
  <si>
    <t>00:52.36</t>
  </si>
  <si>
    <t>00:53.65</t>
  </si>
  <si>
    <t>00:42.16</t>
  </si>
  <si>
    <t>00:45.27</t>
  </si>
  <si>
    <t>01:13.44</t>
  </si>
  <si>
    <t>00:40.10</t>
  </si>
  <si>
    <t>00:41.88</t>
  </si>
  <si>
    <t>00:50.69</t>
  </si>
  <si>
    <t>00:42.57</t>
  </si>
  <si>
    <t>00:53.25</t>
  </si>
  <si>
    <t>00:50.91</t>
  </si>
  <si>
    <t>00:41.31</t>
  </si>
  <si>
    <t>01:41.13</t>
  </si>
  <si>
    <t>00:41.87</t>
  </si>
  <si>
    <t>00:55.11</t>
  </si>
  <si>
    <t>00:33.17</t>
  </si>
  <si>
    <t>00:58.69</t>
  </si>
  <si>
    <t>00:55.27</t>
  </si>
  <si>
    <t>00:54.64</t>
  </si>
  <si>
    <t>00:43.67</t>
  </si>
  <si>
    <t>00:53.21</t>
  </si>
  <si>
    <t>00:32.03</t>
  </si>
  <si>
    <t>00:41.23</t>
  </si>
  <si>
    <t>00:40.65</t>
  </si>
  <si>
    <t>00:49.91</t>
  </si>
  <si>
    <t>00:52.11</t>
  </si>
  <si>
    <t>00:47.92</t>
  </si>
  <si>
    <t>00:38.15</t>
  </si>
  <si>
    <t>00:39.09</t>
  </si>
  <si>
    <t>00:47.66</t>
  </si>
  <si>
    <t>00:54.45</t>
  </si>
  <si>
    <t>00:53.55</t>
  </si>
  <si>
    <t>00:51.93</t>
  </si>
  <si>
    <t>00:43.61</t>
  </si>
  <si>
    <t>00:35.10</t>
  </si>
  <si>
    <t>00:38.77</t>
  </si>
  <si>
    <t>00:47.39</t>
  </si>
  <si>
    <t>01:03.54</t>
  </si>
  <si>
    <t>01:22.96</t>
  </si>
  <si>
    <t>00:42.22</t>
  </si>
  <si>
    <t>00:35.85</t>
  </si>
  <si>
    <t>00:40.81</t>
  </si>
  <si>
    <t>00:43.60</t>
  </si>
  <si>
    <t>00:43.20</t>
  </si>
  <si>
    <t>01:00.12</t>
  </si>
  <si>
    <t>01:26.56</t>
  </si>
  <si>
    <t>00:45.15</t>
  </si>
  <si>
    <t>00:47.06</t>
  </si>
  <si>
    <t>00:30.26</t>
  </si>
  <si>
    <t>00:29.10</t>
  </si>
  <si>
    <t>00:29.59</t>
  </si>
  <si>
    <t>00:44.51</t>
  </si>
  <si>
    <t>00:47.37</t>
  </si>
  <si>
    <t>00:59.25</t>
  </si>
  <si>
    <t>01:08.32</t>
  </si>
  <si>
    <t>00:55.25</t>
  </si>
  <si>
    <t>00:45.25</t>
  </si>
  <si>
    <t>00:59.31</t>
  </si>
  <si>
    <t>00:41.36</t>
  </si>
  <si>
    <t>00:46.97</t>
  </si>
  <si>
    <t>00:37.52</t>
  </si>
  <si>
    <t>01:17.26</t>
  </si>
  <si>
    <t>01:07.28</t>
  </si>
  <si>
    <t>00:59.28</t>
  </si>
  <si>
    <t>00:38.63</t>
  </si>
  <si>
    <t>00:45.76</t>
  </si>
  <si>
    <t>00:32.88</t>
  </si>
  <si>
    <t>00:34.39</t>
  </si>
  <si>
    <t>00:37.12</t>
  </si>
  <si>
    <t>00:38.84</t>
  </si>
  <si>
    <t>00:42.08</t>
  </si>
  <si>
    <t>00:38.18</t>
  </si>
  <si>
    <t>00:40.98</t>
  </si>
  <si>
    <t>00:40.11</t>
  </si>
  <si>
    <t>00:47.81</t>
  </si>
  <si>
    <t>00:40.89</t>
  </si>
  <si>
    <t>00:44.57</t>
  </si>
  <si>
    <t>00:38.85</t>
  </si>
  <si>
    <t>00:52.63</t>
  </si>
  <si>
    <t>00:47.00</t>
  </si>
  <si>
    <t>-</t>
  </si>
  <si>
    <t>г.Железногорск</t>
  </si>
  <si>
    <t>Северо-Енисейский  р-н</t>
  </si>
  <si>
    <t>Д.Д. Похабов</t>
  </si>
  <si>
    <t>Ужурский  р-н</t>
  </si>
  <si>
    <t>ШАРЫПОВСКИЙ  мун. ОКРУГ</t>
  </si>
  <si>
    <t>Д.Д.Похабов</t>
  </si>
  <si>
    <t>----</t>
  </si>
  <si>
    <t>ИТОГОВЫЙ  ПРОТОКОЛ (лично-командные результаты)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</si>
</sst>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mm:ss.0;@"/>
  </numFmts>
  <fonts count="52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sz val="20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2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name val="Arial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Arial"/>
      <family val="2"/>
      <charset val="204"/>
    </font>
    <font>
      <b/>
      <i/>
      <sz val="14"/>
      <name val="Bookman Old Style"/>
      <family val="1"/>
      <charset val="204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3" fillId="0" borderId="0" applyFont="0" applyFill="0" applyBorder="0" applyAlignment="0" applyProtection="0"/>
  </cellStyleXfs>
  <cellXfs count="486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9" fillId="0" borderId="0" xfId="0" applyFont="1" applyBorder="1"/>
    <xf numFmtId="0" fontId="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/>
    </xf>
    <xf numFmtId="4" fontId="10" fillId="0" borderId="2" xfId="0" applyNumberFormat="1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left" vertical="center"/>
    </xf>
    <xf numFmtId="0" fontId="23" fillId="0" borderId="20" xfId="0" applyFont="1" applyFill="1" applyBorder="1"/>
    <xf numFmtId="0" fontId="24" fillId="0" borderId="20" xfId="0" applyFont="1" applyBorder="1"/>
    <xf numFmtId="0" fontId="24" fillId="0" borderId="21" xfId="0" applyFont="1" applyBorder="1"/>
    <xf numFmtId="0" fontId="16" fillId="0" borderId="0" xfId="0" applyFont="1" applyAlignment="1">
      <alignment horizontal="center" vertical="center"/>
    </xf>
    <xf numFmtId="4" fontId="7" fillId="2" borderId="0" xfId="0" applyNumberFormat="1" applyFont="1" applyFill="1" applyAlignment="1">
      <alignment horizontal="left"/>
    </xf>
    <xf numFmtId="0" fontId="12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3" fillId="0" borderId="19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0" borderId="22" xfId="0" applyFont="1" applyFill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" fontId="7" fillId="2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2" fillId="0" borderId="2" xfId="0" applyFont="1" applyFill="1" applyBorder="1" applyAlignment="1"/>
    <xf numFmtId="4" fontId="9" fillId="0" borderId="0" xfId="0" applyNumberFormat="1" applyFont="1" applyBorder="1" applyAlignment="1">
      <alignment vertical="center"/>
    </xf>
    <xf numFmtId="4" fontId="14" fillId="2" borderId="2" xfId="0" applyNumberFormat="1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wrapText="1"/>
    </xf>
    <xf numFmtId="0" fontId="5" fillId="0" borderId="31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4" fontId="14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3" borderId="2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vertical="center"/>
    </xf>
    <xf numFmtId="4" fontId="14" fillId="3" borderId="0" xfId="0" applyNumberFormat="1" applyFont="1" applyFill="1" applyBorder="1" applyAlignment="1">
      <alignment horizontal="center" vertical="center"/>
    </xf>
    <xf numFmtId="4" fontId="10" fillId="3" borderId="0" xfId="0" applyNumberFormat="1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4" fontId="10" fillId="3" borderId="9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0" fontId="35" fillId="0" borderId="0" xfId="0" applyFont="1"/>
    <xf numFmtId="0" fontId="33" fillId="0" borderId="0" xfId="0" applyFont="1" applyFill="1" applyBorder="1" applyAlignment="1"/>
    <xf numFmtId="0" fontId="33" fillId="0" borderId="0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vertical="center"/>
    </xf>
    <xf numFmtId="4" fontId="9" fillId="0" borderId="31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vertical="center"/>
    </xf>
    <xf numFmtId="0" fontId="39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/>
    </xf>
    <xf numFmtId="0" fontId="37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7" fillId="0" borderId="2" xfId="0" applyFont="1" applyFill="1" applyBorder="1" applyAlignment="1">
      <alignment vertical="center" wrapText="1"/>
    </xf>
    <xf numFmtId="0" fontId="29" fillId="0" borderId="2" xfId="0" applyFont="1" applyFill="1" applyBorder="1" applyAlignment="1">
      <alignment vertical="center"/>
    </xf>
    <xf numFmtId="0" fontId="29" fillId="0" borderId="2" xfId="0" applyFont="1" applyFill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0" fontId="22" fillId="0" borderId="2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33" fillId="0" borderId="6" xfId="0" applyFont="1" applyFill="1" applyBorder="1" applyAlignment="1">
      <alignment vertical="center"/>
    </xf>
    <xf numFmtId="0" fontId="13" fillId="0" borderId="17" xfId="0" applyFont="1" applyFill="1" applyBorder="1" applyAlignment="1">
      <alignment vertical="center"/>
    </xf>
    <xf numFmtId="0" fontId="33" fillId="0" borderId="6" xfId="0" applyFont="1" applyFill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2" xfId="0" applyFont="1" applyBorder="1" applyAlignment="1">
      <alignment vertical="center"/>
    </xf>
    <xf numFmtId="0" fontId="33" fillId="0" borderId="30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wrapText="1"/>
    </xf>
    <xf numFmtId="0" fontId="37" fillId="0" borderId="2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vertical="center"/>
    </xf>
    <xf numFmtId="0" fontId="32" fillId="0" borderId="2" xfId="0" applyFont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4" fontId="14" fillId="0" borderId="9" xfId="0" applyNumberFormat="1" applyFont="1" applyFill="1" applyBorder="1" applyAlignment="1">
      <alignment horizontal="center" vertical="center"/>
    </xf>
    <xf numFmtId="4" fontId="10" fillId="0" borderId="9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33" fillId="0" borderId="38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vertical="center"/>
    </xf>
    <xf numFmtId="4" fontId="14" fillId="0" borderId="30" xfId="0" applyNumberFormat="1" applyFont="1" applyFill="1" applyBorder="1" applyAlignment="1">
      <alignment horizontal="center" vertical="center"/>
    </xf>
    <xf numFmtId="4" fontId="10" fillId="0" borderId="30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33" fillId="0" borderId="30" xfId="0" applyFont="1" applyFill="1" applyBorder="1" applyAlignment="1"/>
    <xf numFmtId="4" fontId="3" fillId="0" borderId="30" xfId="0" applyNumberFormat="1" applyFont="1" applyFill="1" applyBorder="1" applyAlignment="1">
      <alignment horizontal="center" vertical="center"/>
    </xf>
    <xf numFmtId="0" fontId="32" fillId="0" borderId="9" xfId="0" applyFont="1" applyBorder="1" applyAlignment="1">
      <alignment horizontal="left" vertical="center" wrapText="1"/>
    </xf>
    <xf numFmtId="0" fontId="13" fillId="3" borderId="40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vertical="center"/>
    </xf>
    <xf numFmtId="4" fontId="14" fillId="0" borderId="4" xfId="0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vertical="center"/>
    </xf>
    <xf numFmtId="0" fontId="32" fillId="0" borderId="33" xfId="0" applyFont="1" applyFill="1" applyBorder="1" applyAlignment="1"/>
    <xf numFmtId="0" fontId="13" fillId="0" borderId="33" xfId="0" applyFont="1" applyFill="1" applyBorder="1" applyAlignment="1">
      <alignment vertical="center"/>
    </xf>
    <xf numFmtId="4" fontId="14" fillId="0" borderId="33" xfId="0" applyNumberFormat="1" applyFont="1" applyFill="1" applyBorder="1" applyAlignment="1">
      <alignment horizontal="center" vertical="center"/>
    </xf>
    <xf numFmtId="4" fontId="10" fillId="0" borderId="33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/>
    </xf>
    <xf numFmtId="0" fontId="32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32" fillId="0" borderId="33" xfId="0" applyFont="1" applyFill="1" applyBorder="1" applyAlignment="1">
      <alignment vertical="center"/>
    </xf>
    <xf numFmtId="0" fontId="33" fillId="0" borderId="30" xfId="0" applyFont="1" applyFill="1" applyBorder="1" applyAlignment="1">
      <alignment wrapText="1"/>
    </xf>
    <xf numFmtId="0" fontId="32" fillId="0" borderId="33" xfId="0" applyFont="1" applyBorder="1" applyAlignment="1">
      <alignment horizontal="left" vertical="center"/>
    </xf>
    <xf numFmtId="0" fontId="13" fillId="0" borderId="42" xfId="0" applyFont="1" applyFill="1" applyBorder="1" applyAlignment="1">
      <alignment vertical="center"/>
    </xf>
    <xf numFmtId="0" fontId="33" fillId="0" borderId="4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13" fillId="0" borderId="40" xfId="0" applyFont="1" applyFill="1" applyBorder="1" applyAlignment="1">
      <alignment vertical="center"/>
    </xf>
    <xf numFmtId="0" fontId="32" fillId="0" borderId="33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vertical="center"/>
    </xf>
    <xf numFmtId="0" fontId="11" fillId="0" borderId="43" xfId="0" applyFont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32" fillId="0" borderId="3" xfId="0" applyFont="1" applyBorder="1" applyAlignment="1">
      <alignment horizontal="center" vertical="center"/>
    </xf>
    <xf numFmtId="0" fontId="33" fillId="3" borderId="34" xfId="0" applyFont="1" applyFill="1" applyBorder="1" applyAlignment="1">
      <alignment horizontal="center" vertical="center"/>
    </xf>
    <xf numFmtId="0" fontId="32" fillId="3" borderId="4" xfId="0" applyFont="1" applyFill="1" applyBorder="1" applyAlignment="1">
      <alignment horizontal="center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9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3" fillId="0" borderId="45" xfId="0" applyFont="1" applyFill="1" applyBorder="1" applyAlignment="1">
      <alignment horizontal="center"/>
    </xf>
    <xf numFmtId="0" fontId="32" fillId="0" borderId="35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vertical="center"/>
    </xf>
    <xf numFmtId="0" fontId="33" fillId="0" borderId="6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vertical="center"/>
    </xf>
    <xf numFmtId="164" fontId="5" fillId="0" borderId="30" xfId="0" applyNumberFormat="1" applyFont="1" applyFill="1" applyBorder="1" applyAlignment="1">
      <alignment horizontal="center" vertical="center"/>
    </xf>
    <xf numFmtId="0" fontId="32" fillId="0" borderId="9" xfId="0" applyFont="1" applyFill="1" applyBorder="1" applyAlignment="1"/>
    <xf numFmtId="0" fontId="33" fillId="0" borderId="6" xfId="0" applyFont="1" applyBorder="1" applyAlignment="1">
      <alignment vertical="center"/>
    </xf>
    <xf numFmtId="0" fontId="33" fillId="0" borderId="38" xfId="0" applyFont="1" applyFill="1" applyBorder="1" applyAlignment="1">
      <alignment horizontal="center" vertical="center"/>
    </xf>
    <xf numFmtId="0" fontId="33" fillId="0" borderId="38" xfId="0" applyFont="1" applyFill="1" applyBorder="1" applyAlignment="1"/>
    <xf numFmtId="0" fontId="13" fillId="0" borderId="38" xfId="0" applyFont="1" applyFill="1" applyBorder="1" applyAlignment="1">
      <alignment vertical="center"/>
    </xf>
    <xf numFmtId="4" fontId="14" fillId="0" borderId="38" xfId="0" applyNumberFormat="1" applyFont="1" applyFill="1" applyBorder="1" applyAlignment="1">
      <alignment horizontal="center" vertical="center"/>
    </xf>
    <xf numFmtId="4" fontId="10" fillId="0" borderId="38" xfId="0" applyNumberFormat="1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32" fillId="0" borderId="33" xfId="0" applyFont="1" applyBorder="1" applyAlignment="1">
      <alignment vertical="center"/>
    </xf>
    <xf numFmtId="0" fontId="33" fillId="0" borderId="38" xfId="0" applyFont="1" applyFill="1" applyBorder="1" applyAlignment="1">
      <alignment vertical="center"/>
    </xf>
    <xf numFmtId="0" fontId="37" fillId="0" borderId="9" xfId="0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33" xfId="0" applyFont="1" applyFill="1" applyBorder="1" applyAlignment="1">
      <alignment vertical="center" wrapText="1"/>
    </xf>
    <xf numFmtId="164" fontId="5" fillId="0" borderId="33" xfId="0" applyNumberFormat="1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vertical="center"/>
    </xf>
    <xf numFmtId="0" fontId="37" fillId="0" borderId="33" xfId="0" applyFont="1" applyBorder="1" applyAlignment="1">
      <alignment vertical="center" wrapText="1"/>
    </xf>
    <xf numFmtId="0" fontId="21" fillId="0" borderId="33" xfId="0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0" fontId="21" fillId="0" borderId="42" xfId="0" applyFont="1" applyFill="1" applyBorder="1" applyAlignment="1">
      <alignment vertical="center"/>
    </xf>
    <xf numFmtId="0" fontId="33" fillId="0" borderId="6" xfId="0" applyFont="1" applyFill="1" applyBorder="1" applyAlignment="1"/>
    <xf numFmtId="0" fontId="25" fillId="0" borderId="6" xfId="0" applyFont="1" applyFill="1" applyBorder="1" applyAlignment="1">
      <alignment vertical="center"/>
    </xf>
    <xf numFmtId="0" fontId="42" fillId="0" borderId="4" xfId="0" applyFont="1" applyBorder="1" applyAlignment="1">
      <alignment vertical="center" wrapText="1"/>
    </xf>
    <xf numFmtId="0" fontId="21" fillId="0" borderId="4" xfId="0" applyFont="1" applyFill="1" applyBorder="1" applyAlignment="1">
      <alignment vertical="center"/>
    </xf>
    <xf numFmtId="164" fontId="5" fillId="0" borderId="4" xfId="0" applyNumberFormat="1" applyFont="1" applyFill="1" applyBorder="1" applyAlignment="1">
      <alignment horizontal="center" vertical="center"/>
    </xf>
    <xf numFmtId="0" fontId="37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2" fontId="40" fillId="3" borderId="0" xfId="0" applyNumberFormat="1" applyFont="1" applyFill="1" applyBorder="1" applyAlignment="1">
      <alignment horizontal="left" vertical="top"/>
    </xf>
    <xf numFmtId="0" fontId="40" fillId="0" borderId="24" xfId="0" applyFont="1" applyBorder="1"/>
    <xf numFmtId="164" fontId="16" fillId="0" borderId="32" xfId="0" applyNumberFormat="1" applyFont="1" applyBorder="1" applyAlignment="1">
      <alignment horizontal="center" vertical="center"/>
    </xf>
    <xf numFmtId="164" fontId="16" fillId="0" borderId="46" xfId="0" applyNumberFormat="1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" fontId="14" fillId="2" borderId="6" xfId="0" applyNumberFormat="1" applyFont="1" applyFill="1" applyBorder="1" applyAlignment="1">
      <alignment horizontal="center" vertical="center"/>
    </xf>
    <xf numFmtId="4" fontId="10" fillId="2" borderId="6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vertical="center" wrapText="1"/>
    </xf>
    <xf numFmtId="0" fontId="8" fillId="2" borderId="41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horizontal="center" vertical="center"/>
    </xf>
    <xf numFmtId="0" fontId="32" fillId="2" borderId="33" xfId="0" applyFont="1" applyFill="1" applyBorder="1" applyAlignment="1">
      <alignment vertical="center" wrapText="1"/>
    </xf>
    <xf numFmtId="4" fontId="14" fillId="2" borderId="33" xfId="0" applyNumberFormat="1" applyFont="1" applyFill="1" applyBorder="1" applyAlignment="1">
      <alignment horizontal="center" vertical="center"/>
    </xf>
    <xf numFmtId="4" fontId="10" fillId="2" borderId="33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 wrapText="1"/>
    </xf>
    <xf numFmtId="3" fontId="14" fillId="3" borderId="0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14" fillId="0" borderId="30" xfId="0" applyNumberFormat="1" applyFont="1" applyFill="1" applyBorder="1" applyAlignment="1">
      <alignment horizontal="center" vertical="center"/>
    </xf>
    <xf numFmtId="3" fontId="14" fillId="0" borderId="2" xfId="2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center" vertical="center"/>
    </xf>
    <xf numFmtId="3" fontId="14" fillId="2" borderId="6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center" vertical="center"/>
    </xf>
    <xf numFmtId="3" fontId="14" fillId="0" borderId="38" xfId="0" applyNumberFormat="1" applyFont="1" applyFill="1" applyBorder="1" applyAlignment="1">
      <alignment horizontal="center" vertical="center"/>
    </xf>
    <xf numFmtId="3" fontId="14" fillId="0" borderId="6" xfId="0" applyNumberFormat="1" applyFont="1" applyFill="1" applyBorder="1" applyAlignment="1">
      <alignment horizontal="center" vertical="center"/>
    </xf>
    <xf numFmtId="3" fontId="32" fillId="0" borderId="31" xfId="0" applyNumberFormat="1" applyFont="1" applyFill="1" applyBorder="1" applyAlignment="1">
      <alignment vertical="center"/>
    </xf>
    <xf numFmtId="3" fontId="32" fillId="0" borderId="25" xfId="0" applyNumberFormat="1" applyFont="1" applyFill="1" applyBorder="1" applyAlignment="1">
      <alignment vertical="center"/>
    </xf>
    <xf numFmtId="3" fontId="32" fillId="0" borderId="25" xfId="0" applyNumberFormat="1" applyFont="1" applyFill="1" applyBorder="1" applyAlignment="1">
      <alignment horizontal="left" vertical="center"/>
    </xf>
    <xf numFmtId="3" fontId="9" fillId="0" borderId="0" xfId="0" applyNumberFormat="1" applyFont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3" fontId="3" fillId="0" borderId="30" xfId="0" applyNumberFormat="1" applyFont="1" applyFill="1" applyBorder="1" applyAlignment="1">
      <alignment horizontal="center" vertical="center"/>
    </xf>
    <xf numFmtId="3" fontId="14" fillId="0" borderId="38" xfId="0" applyNumberFormat="1" applyFont="1" applyFill="1" applyBorder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3" fontId="14" fillId="0" borderId="25" xfId="0" applyNumberFormat="1" applyFont="1" applyFill="1" applyBorder="1" applyAlignment="1">
      <alignment horizontal="center" vertical="center"/>
    </xf>
    <xf numFmtId="3" fontId="14" fillId="2" borderId="0" xfId="0" applyNumberFormat="1" applyFont="1" applyFill="1" applyBorder="1" applyAlignment="1">
      <alignment horizontal="center" vertical="center"/>
    </xf>
    <xf numFmtId="3" fontId="34" fillId="2" borderId="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44" fillId="2" borderId="12" xfId="0" applyNumberFormat="1" applyFont="1" applyFill="1" applyBorder="1" applyAlignment="1">
      <alignment horizontal="center" vertical="center"/>
    </xf>
    <xf numFmtId="3" fontId="44" fillId="3" borderId="28" xfId="0" applyNumberFormat="1" applyFont="1" applyFill="1" applyBorder="1" applyAlignment="1">
      <alignment horizontal="center" vertical="center"/>
    </xf>
    <xf numFmtId="3" fontId="44" fillId="0" borderId="39" xfId="0" applyNumberFormat="1" applyFont="1" applyFill="1" applyBorder="1" applyAlignment="1">
      <alignment horizontal="center" vertical="center"/>
    </xf>
    <xf numFmtId="3" fontId="44" fillId="0" borderId="28" xfId="0" applyNumberFormat="1" applyFont="1" applyFill="1" applyBorder="1" applyAlignment="1">
      <alignment horizontal="center" vertical="center"/>
    </xf>
    <xf numFmtId="3" fontId="45" fillId="0" borderId="28" xfId="0" applyNumberFormat="1" applyFont="1" applyFill="1" applyBorder="1" applyAlignment="1">
      <alignment horizontal="center" vertical="center"/>
    </xf>
    <xf numFmtId="3" fontId="44" fillId="2" borderId="16" xfId="0" applyNumberFormat="1" applyFont="1" applyFill="1" applyBorder="1" applyAlignment="1">
      <alignment horizontal="center" vertical="center"/>
    </xf>
    <xf numFmtId="3" fontId="44" fillId="0" borderId="48" xfId="0" applyNumberFormat="1" applyFont="1" applyFill="1" applyBorder="1" applyAlignment="1">
      <alignment horizontal="center" vertical="center"/>
    </xf>
    <xf numFmtId="3" fontId="44" fillId="0" borderId="16" xfId="0" applyNumberFormat="1" applyFont="1" applyFill="1" applyBorder="1" applyAlignment="1">
      <alignment horizontal="center" vertical="center"/>
    </xf>
    <xf numFmtId="3" fontId="44" fillId="0" borderId="48" xfId="0" applyNumberFormat="1" applyFont="1" applyFill="1" applyBorder="1" applyAlignment="1">
      <alignment vertical="center"/>
    </xf>
    <xf numFmtId="3" fontId="44" fillId="0" borderId="16" xfId="0" applyNumberFormat="1" applyFont="1" applyFill="1" applyBorder="1" applyAlignment="1">
      <alignment vertical="center"/>
    </xf>
    <xf numFmtId="3" fontId="44" fillId="0" borderId="0" xfId="0" applyNumberFormat="1" applyFont="1" applyFill="1" applyBorder="1" applyAlignment="1">
      <alignment horizontal="center" vertical="center"/>
    </xf>
    <xf numFmtId="3" fontId="44" fillId="2" borderId="0" xfId="0" applyNumberFormat="1" applyFont="1" applyFill="1" applyBorder="1" applyAlignment="1">
      <alignment horizontal="center" vertical="center"/>
    </xf>
    <xf numFmtId="3" fontId="46" fillId="2" borderId="0" xfId="0" applyNumberFormat="1" applyFont="1" applyFill="1" applyBorder="1" applyAlignment="1">
      <alignment horizontal="center" vertical="center"/>
    </xf>
    <xf numFmtId="3" fontId="44" fillId="0" borderId="5" xfId="0" applyNumberFormat="1" applyFont="1" applyFill="1" applyBorder="1" applyAlignment="1">
      <alignment horizontal="center" vertical="center"/>
    </xf>
    <xf numFmtId="3" fontId="10" fillId="0" borderId="0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" fontId="5" fillId="0" borderId="38" xfId="0" applyNumberFormat="1" applyFont="1" applyBorder="1" applyAlignment="1">
      <alignment horizontal="center" vertical="center" wrapText="1"/>
    </xf>
    <xf numFmtId="0" fontId="5" fillId="0" borderId="53" xfId="0" applyFont="1" applyBorder="1" applyAlignment="1">
      <alignment vertical="center" wrapText="1"/>
    </xf>
    <xf numFmtId="0" fontId="5" fillId="0" borderId="38" xfId="0" applyFont="1" applyBorder="1" applyAlignment="1">
      <alignment vertical="center"/>
    </xf>
    <xf numFmtId="0" fontId="5" fillId="0" borderId="48" xfId="0" applyFont="1" applyBorder="1" applyAlignment="1">
      <alignment horizontal="center" vertical="center"/>
    </xf>
    <xf numFmtId="0" fontId="32" fillId="2" borderId="2" xfId="0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/>
    </xf>
    <xf numFmtId="1" fontId="34" fillId="2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64" fontId="16" fillId="0" borderId="32" xfId="0" applyNumberFormat="1" applyFont="1" applyFill="1" applyBorder="1" applyAlignment="1">
      <alignment horizontal="center" vertical="center"/>
    </xf>
    <xf numFmtId="0" fontId="16" fillId="0" borderId="2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3" fontId="14" fillId="2" borderId="33" xfId="0" applyNumberFormat="1" applyFont="1" applyFill="1" applyBorder="1" applyAlignment="1">
      <alignment horizontal="center" vertical="center"/>
    </xf>
    <xf numFmtId="3" fontId="14" fillId="2" borderId="50" xfId="0" applyNumberFormat="1" applyFont="1" applyFill="1" applyBorder="1" applyAlignment="1">
      <alignment horizontal="center" vertical="center"/>
    </xf>
    <xf numFmtId="3" fontId="14" fillId="2" borderId="51" xfId="0" applyNumberFormat="1" applyFont="1" applyFill="1" applyBorder="1" applyAlignment="1">
      <alignment horizontal="center" vertical="center"/>
    </xf>
    <xf numFmtId="3" fontId="14" fillId="0" borderId="33" xfId="0" applyNumberFormat="1" applyFont="1" applyFill="1" applyBorder="1" applyAlignment="1">
      <alignment horizontal="center" vertical="center"/>
    </xf>
    <xf numFmtId="3" fontId="14" fillId="0" borderId="50" xfId="0" applyNumberFormat="1" applyFont="1" applyFill="1" applyBorder="1" applyAlignment="1">
      <alignment horizontal="center" vertical="center"/>
    </xf>
    <xf numFmtId="3" fontId="14" fillId="0" borderId="51" xfId="0" applyNumberFormat="1" applyFont="1" applyFill="1" applyBorder="1" applyAlignment="1">
      <alignment horizontal="center" vertical="center"/>
    </xf>
    <xf numFmtId="3" fontId="44" fillId="0" borderId="36" xfId="0" applyNumberFormat="1" applyFont="1" applyFill="1" applyBorder="1" applyAlignment="1">
      <alignment horizontal="center" vertical="center"/>
    </xf>
    <xf numFmtId="3" fontId="44" fillId="0" borderId="52" xfId="0" applyNumberFormat="1" applyFont="1" applyFill="1" applyBorder="1" applyAlignment="1">
      <alignment horizontal="center" vertical="center"/>
    </xf>
    <xf numFmtId="3" fontId="44" fillId="0" borderId="27" xfId="0" applyNumberFormat="1" applyFont="1" applyFill="1" applyBorder="1" applyAlignment="1">
      <alignment horizontal="center" vertical="center"/>
    </xf>
    <xf numFmtId="3" fontId="44" fillId="2" borderId="36" xfId="0" applyNumberFormat="1" applyFont="1" applyFill="1" applyBorder="1" applyAlignment="1">
      <alignment horizontal="center" vertical="center"/>
    </xf>
    <xf numFmtId="3" fontId="44" fillId="2" borderId="52" xfId="0" applyNumberFormat="1" applyFont="1" applyFill="1" applyBorder="1" applyAlignment="1">
      <alignment horizontal="center" vertical="center"/>
    </xf>
    <xf numFmtId="3" fontId="44" fillId="2" borderId="27" xfId="0" applyNumberFormat="1" applyFont="1" applyFill="1" applyBorder="1" applyAlignment="1">
      <alignment horizontal="center" vertical="center"/>
    </xf>
    <xf numFmtId="3" fontId="14" fillId="0" borderId="4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3" fontId="44" fillId="0" borderId="7" xfId="0" applyNumberFormat="1" applyFont="1" applyFill="1" applyBorder="1" applyAlignment="1">
      <alignment horizontal="center" vertical="center"/>
    </xf>
    <xf numFmtId="3" fontId="44" fillId="0" borderId="14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" fontId="14" fillId="0" borderId="33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3" fontId="14" fillId="0" borderId="2" xfId="2" applyNumberFormat="1" applyFont="1" applyFill="1" applyBorder="1" applyAlignment="1">
      <alignment horizontal="center" vertical="center"/>
    </xf>
    <xf numFmtId="3" fontId="14" fillId="0" borderId="9" xfId="2" applyNumberFormat="1" applyFont="1" applyFill="1" applyBorder="1" applyAlignment="1">
      <alignment horizontal="center" vertical="center"/>
    </xf>
    <xf numFmtId="3" fontId="44" fillId="0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3" fontId="14" fillId="3" borderId="9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3" fontId="44" fillId="3" borderId="7" xfId="0" applyNumberFormat="1" applyFont="1" applyFill="1" applyBorder="1" applyAlignment="1">
      <alignment horizontal="center" vertical="center"/>
    </xf>
    <xf numFmtId="3" fontId="44" fillId="3" borderId="14" xfId="0" applyNumberFormat="1" applyFont="1" applyFill="1" applyBorder="1" applyAlignment="1">
      <alignment horizontal="center" vertical="center"/>
    </xf>
    <xf numFmtId="3" fontId="44" fillId="3" borderId="5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4" fontId="5" fillId="0" borderId="0" xfId="0" applyNumberFormat="1" applyFont="1" applyBorder="1" applyAlignment="1">
      <alignment horizontal="left" vertical="center"/>
    </xf>
    <xf numFmtId="3" fontId="14" fillId="0" borderId="9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4" fontId="14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2" fontId="40" fillId="0" borderId="24" xfId="0" applyNumberFormat="1" applyFont="1" applyFill="1" applyBorder="1" applyAlignment="1">
      <alignment horizontal="left" vertical="top"/>
    </xf>
    <xf numFmtId="1" fontId="26" fillId="0" borderId="17" xfId="0" quotePrefix="1" applyNumberFormat="1" applyFont="1" applyFill="1" applyBorder="1" applyAlignment="1">
      <alignment horizontal="center" vertical="center"/>
    </xf>
    <xf numFmtId="164" fontId="16" fillId="0" borderId="55" xfId="0" applyNumberFormat="1" applyFont="1" applyBorder="1" applyAlignment="1">
      <alignment horizontal="center" vertical="center"/>
    </xf>
    <xf numFmtId="1" fontId="26" fillId="0" borderId="40" xfId="0" quotePrefix="1" applyNumberFormat="1" applyFont="1" applyFill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1" fontId="26" fillId="0" borderId="17" xfId="0" applyNumberFormat="1" applyFont="1" applyBorder="1" applyAlignment="1">
      <alignment horizontal="center" vertical="center"/>
    </xf>
    <xf numFmtId="1" fontId="26" fillId="0" borderId="17" xfId="0" applyNumberFormat="1" applyFont="1" applyFill="1" applyBorder="1" applyAlignment="1">
      <alignment horizontal="center" vertical="center"/>
    </xf>
    <xf numFmtId="2" fontId="40" fillId="0" borderId="54" xfId="0" applyNumberFormat="1" applyFont="1" applyFill="1" applyBorder="1" applyAlignment="1">
      <alignment horizontal="left" vertical="top"/>
    </xf>
    <xf numFmtId="0" fontId="4" fillId="0" borderId="19" xfId="0" applyFont="1" applyBorder="1" applyAlignment="1">
      <alignment horizontal="center" vertical="center" wrapText="1"/>
    </xf>
    <xf numFmtId="2" fontId="47" fillId="0" borderId="49" xfId="0" applyNumberFormat="1" applyFont="1" applyFill="1" applyBorder="1" applyAlignment="1">
      <alignment horizontal="left" vertical="top"/>
    </xf>
    <xf numFmtId="1" fontId="48" fillId="0" borderId="57" xfId="0" applyNumberFormat="1" applyFon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2" fontId="47" fillId="0" borderId="24" xfId="0" applyNumberFormat="1" applyFont="1" applyFill="1" applyBorder="1" applyAlignment="1">
      <alignment horizontal="left" vertical="top"/>
    </xf>
    <xf numFmtId="1" fontId="48" fillId="0" borderId="17" xfId="0" applyNumberFormat="1" applyFont="1" applyBorder="1" applyAlignment="1">
      <alignment horizontal="center" vertical="center"/>
    </xf>
    <xf numFmtId="164" fontId="4" fillId="0" borderId="32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5" fillId="0" borderId="3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" fontId="5" fillId="0" borderId="56" xfId="0" applyNumberFormat="1" applyFont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" fontId="14" fillId="3" borderId="9" xfId="2" applyNumberFormat="1" applyFont="1" applyFill="1" applyBorder="1" applyAlignment="1">
      <alignment horizontal="center" vertical="center"/>
    </xf>
    <xf numFmtId="3" fontId="49" fillId="0" borderId="14" xfId="0" applyNumberFormat="1" applyFont="1" applyFill="1" applyBorder="1" applyAlignment="1">
      <alignment horizontal="center" vertical="center"/>
    </xf>
    <xf numFmtId="3" fontId="49" fillId="0" borderId="5" xfId="0" applyNumberFormat="1" applyFont="1" applyFill="1" applyBorder="1" applyAlignment="1">
      <alignment horizontal="center" vertical="center"/>
    </xf>
    <xf numFmtId="3" fontId="50" fillId="0" borderId="14" xfId="0" applyNumberFormat="1" applyFont="1" applyFill="1" applyBorder="1" applyAlignment="1">
      <alignment horizontal="center" vertical="center"/>
    </xf>
    <xf numFmtId="3" fontId="50" fillId="0" borderId="5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3" fontId="44" fillId="0" borderId="2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4" fontId="14" fillId="3" borderId="33" xfId="0" applyNumberFormat="1" applyFont="1" applyFill="1" applyBorder="1" applyAlignment="1">
      <alignment horizontal="center" vertical="center"/>
    </xf>
    <xf numFmtId="3" fontId="14" fillId="3" borderId="33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left" vertical="center"/>
    </xf>
    <xf numFmtId="0" fontId="33" fillId="0" borderId="31" xfId="0" applyFont="1" applyFill="1" applyBorder="1" applyAlignment="1">
      <alignment vertical="center" wrapText="1"/>
    </xf>
    <xf numFmtId="0" fontId="51" fillId="0" borderId="31" xfId="0" applyFont="1" applyFill="1" applyBorder="1" applyAlignment="1">
      <alignment vertical="center"/>
    </xf>
    <xf numFmtId="0" fontId="33" fillId="0" borderId="31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vertical="center" wrapText="1"/>
    </xf>
    <xf numFmtId="0" fontId="51" fillId="0" borderId="25" xfId="0" applyFont="1" applyFill="1" applyBorder="1" applyAlignment="1">
      <alignment vertical="center"/>
    </xf>
    <xf numFmtId="0" fontId="33" fillId="0" borderId="25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vertical="center"/>
    </xf>
    <xf numFmtId="4" fontId="33" fillId="0" borderId="25" xfId="0" applyNumberFormat="1" applyFont="1" applyFill="1" applyBorder="1" applyAlignment="1">
      <alignment horizontal="left" vertical="center"/>
    </xf>
    <xf numFmtId="3" fontId="14" fillId="0" borderId="25" xfId="0" applyNumberFormat="1" applyFont="1" applyFill="1" applyBorder="1" applyAlignment="1">
      <alignment horizontal="left" vertical="center"/>
    </xf>
    <xf numFmtId="3" fontId="14" fillId="0" borderId="31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_военная подготовка" xfId="1"/>
    <cellStyle name="Финансовый" xfId="2" builtinId="3"/>
  </cellStyles>
  <dxfs count="41"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view="pageBreakPreview" topLeftCell="A17" zoomScale="85" zoomScaleNormal="145" zoomScaleSheetLayoutView="85" workbookViewId="0">
      <selection activeCell="L19" sqref="L19"/>
    </sheetView>
  </sheetViews>
  <sheetFormatPr defaultColWidth="9.140625" defaultRowHeight="20.25" x14ac:dyDescent="0.3"/>
  <cols>
    <col min="1" max="1" width="11.5703125" style="67" customWidth="1"/>
    <col min="2" max="2" width="54.5703125" style="5" customWidth="1"/>
    <col min="3" max="3" width="17.85546875" style="382" customWidth="1"/>
    <col min="4" max="4" width="19.85546875" style="12" hidden="1" customWidth="1"/>
    <col min="5" max="5" width="16.42578125" style="12" customWidth="1"/>
    <col min="6" max="6" width="16.42578125" style="5" hidden="1" customWidth="1"/>
    <col min="7" max="7" width="16.42578125" style="12" hidden="1" customWidth="1"/>
    <col min="8" max="8" width="16.42578125" style="5" hidden="1" customWidth="1"/>
    <col min="9" max="9" width="16.42578125" style="12" hidden="1" customWidth="1"/>
    <col min="10" max="11" width="9.140625" style="5"/>
    <col min="12" max="12" width="55" style="5" customWidth="1"/>
    <col min="13" max="16384" width="9.140625" style="5"/>
  </cols>
  <sheetData>
    <row r="1" spans="1:12" ht="45" customHeight="1" x14ac:dyDescent="0.3">
      <c r="A1" s="385" t="s">
        <v>25</v>
      </c>
      <c r="B1" s="385"/>
      <c r="C1" s="385"/>
      <c r="D1" s="385"/>
      <c r="E1" s="385"/>
      <c r="F1" s="385"/>
      <c r="G1" s="385"/>
      <c r="H1" s="385"/>
      <c r="I1" s="385"/>
      <c r="J1" s="4"/>
      <c r="K1" s="4"/>
    </row>
    <row r="2" spans="1:12" ht="0.75" customHeight="1" x14ac:dyDescent="0.3">
      <c r="A2" s="1"/>
      <c r="B2" s="1"/>
      <c r="C2" s="378"/>
      <c r="D2" s="1"/>
      <c r="E2" s="1"/>
      <c r="F2" s="1"/>
      <c r="G2" s="1"/>
      <c r="H2" s="1"/>
      <c r="I2" s="6"/>
      <c r="J2" s="4"/>
      <c r="K2" s="4"/>
    </row>
    <row r="3" spans="1:12" x14ac:dyDescent="0.3">
      <c r="A3" s="94" t="s">
        <v>391</v>
      </c>
      <c r="B3" s="2"/>
      <c r="C3" s="379"/>
      <c r="E3" s="15" t="s">
        <v>54</v>
      </c>
      <c r="F3" s="2"/>
      <c r="G3" s="5"/>
      <c r="H3" s="3"/>
      <c r="I3" s="15" t="s">
        <v>5</v>
      </c>
      <c r="J3" s="7"/>
      <c r="K3" s="7"/>
    </row>
    <row r="4" spans="1:12" ht="33" customHeight="1" x14ac:dyDescent="0.3">
      <c r="A4" s="386" t="s">
        <v>392</v>
      </c>
      <c r="B4" s="386"/>
      <c r="C4" s="386"/>
      <c r="D4" s="386"/>
      <c r="E4" s="386"/>
      <c r="F4" s="386"/>
      <c r="G4" s="386"/>
      <c r="H4" s="386"/>
      <c r="I4" s="386"/>
    </row>
    <row r="5" spans="1:12" ht="19.5" customHeight="1" thickBot="1" x14ac:dyDescent="0.35">
      <c r="B5" s="9"/>
      <c r="C5" s="380"/>
      <c r="D5" s="9"/>
      <c r="E5" s="10"/>
      <c r="F5" s="9"/>
      <c r="G5" s="10"/>
      <c r="H5" s="8"/>
      <c r="I5" s="8"/>
    </row>
    <row r="6" spans="1:12" s="93" customFormat="1" ht="36" customHeight="1" thickBot="1" x14ac:dyDescent="0.25">
      <c r="A6" s="459" t="s">
        <v>89</v>
      </c>
      <c r="B6" s="460" t="s">
        <v>46</v>
      </c>
      <c r="C6" s="461" t="s">
        <v>175</v>
      </c>
      <c r="D6" s="462" t="s">
        <v>88</v>
      </c>
      <c r="E6" s="463" t="s">
        <v>2</v>
      </c>
      <c r="F6" s="90" t="s">
        <v>22</v>
      </c>
      <c r="G6" s="91"/>
      <c r="H6" s="92" t="s">
        <v>23</v>
      </c>
      <c r="I6" s="91"/>
    </row>
    <row r="7" spans="1:12" s="11" customFormat="1" ht="23.1" customHeight="1" x14ac:dyDescent="0.3">
      <c r="A7" s="448">
        <v>1</v>
      </c>
      <c r="B7" s="449" t="s">
        <v>45</v>
      </c>
      <c r="C7" s="450">
        <v>346</v>
      </c>
      <c r="D7" s="451"/>
      <c r="E7" s="452">
        <v>1</v>
      </c>
      <c r="F7" s="87"/>
      <c r="G7" s="54"/>
      <c r="H7" s="56"/>
      <c r="I7" s="59"/>
      <c r="J7" s="5"/>
      <c r="K7" s="5"/>
      <c r="L7" s="300"/>
    </row>
    <row r="8" spans="1:12" s="11" customFormat="1" ht="23.1" customHeight="1" x14ac:dyDescent="0.2">
      <c r="A8" s="453">
        <v>2</v>
      </c>
      <c r="B8" s="454" t="s">
        <v>114</v>
      </c>
      <c r="C8" s="455">
        <v>345</v>
      </c>
      <c r="D8" s="456">
        <v>5.3078703703703699E-3</v>
      </c>
      <c r="E8" s="457">
        <v>2</v>
      </c>
      <c r="F8" s="87"/>
      <c r="G8" s="54"/>
      <c r="H8" s="56"/>
      <c r="I8" s="59"/>
      <c r="L8" s="300"/>
    </row>
    <row r="9" spans="1:12" s="11" customFormat="1" ht="23.1" customHeight="1" x14ac:dyDescent="0.3">
      <c r="A9" s="453">
        <v>3</v>
      </c>
      <c r="B9" s="454" t="s">
        <v>142</v>
      </c>
      <c r="C9" s="455">
        <v>329</v>
      </c>
      <c r="D9" s="456">
        <v>3.5902777777777777E-3</v>
      </c>
      <c r="E9" s="457">
        <v>3</v>
      </c>
      <c r="F9" s="87"/>
      <c r="G9" s="54"/>
      <c r="H9" s="56"/>
      <c r="I9" s="59"/>
      <c r="J9" s="5"/>
      <c r="K9" s="5"/>
      <c r="L9" s="300"/>
    </row>
    <row r="10" spans="1:12" s="11" customFormat="1" ht="23.1" customHeight="1" x14ac:dyDescent="0.3">
      <c r="A10" s="443">
        <v>4</v>
      </c>
      <c r="B10" s="436" t="s">
        <v>30</v>
      </c>
      <c r="C10" s="445">
        <v>326</v>
      </c>
      <c r="D10" s="302">
        <v>5.3657407407407404E-3</v>
      </c>
      <c r="E10" s="458">
        <v>4</v>
      </c>
      <c r="F10" s="87"/>
      <c r="G10" s="54"/>
      <c r="H10" s="56"/>
      <c r="I10" s="59"/>
      <c r="J10" s="5"/>
      <c r="K10" s="5"/>
      <c r="L10" s="300"/>
    </row>
    <row r="11" spans="1:12" s="11" customFormat="1" ht="23.1" customHeight="1" x14ac:dyDescent="0.3">
      <c r="A11" s="443">
        <v>5</v>
      </c>
      <c r="B11" s="436" t="s">
        <v>37</v>
      </c>
      <c r="C11" s="445">
        <v>287</v>
      </c>
      <c r="D11" s="302"/>
      <c r="E11" s="458">
        <v>5</v>
      </c>
      <c r="F11" s="87"/>
      <c r="G11" s="54"/>
      <c r="H11" s="56"/>
      <c r="I11" s="59"/>
      <c r="J11" s="5"/>
      <c r="K11" s="5"/>
      <c r="L11" s="300"/>
    </row>
    <row r="12" spans="1:12" s="11" customFormat="1" ht="23.1" customHeight="1" x14ac:dyDescent="0.2">
      <c r="A12" s="443">
        <f>ROW(A6)</f>
        <v>6</v>
      </c>
      <c r="B12" s="436" t="s">
        <v>43</v>
      </c>
      <c r="C12" s="445">
        <v>275</v>
      </c>
      <c r="D12" s="302">
        <v>6.2615740740740748E-3</v>
      </c>
      <c r="E12" s="458">
        <v>6</v>
      </c>
      <c r="F12" s="87"/>
      <c r="G12" s="54"/>
      <c r="H12" s="56"/>
      <c r="I12" s="59"/>
      <c r="L12" s="300"/>
    </row>
    <row r="13" spans="1:12" s="11" customFormat="1" ht="23.1" customHeight="1" x14ac:dyDescent="0.3">
      <c r="A13" s="443">
        <f>ROW(A7)</f>
        <v>7</v>
      </c>
      <c r="B13" s="436" t="s">
        <v>42</v>
      </c>
      <c r="C13" s="445">
        <v>263</v>
      </c>
      <c r="D13" s="302"/>
      <c r="E13" s="458">
        <v>7</v>
      </c>
      <c r="F13" s="87"/>
      <c r="G13" s="54"/>
      <c r="H13" s="56"/>
      <c r="I13" s="59"/>
      <c r="J13" s="5"/>
      <c r="K13" s="5"/>
      <c r="L13" s="300"/>
    </row>
    <row r="14" spans="1:12" s="11" customFormat="1" ht="23.1" customHeight="1" x14ac:dyDescent="0.2">
      <c r="A14" s="443">
        <v>8</v>
      </c>
      <c r="B14" s="436" t="s">
        <v>41</v>
      </c>
      <c r="C14" s="445">
        <v>259</v>
      </c>
      <c r="D14" s="302"/>
      <c r="E14" s="458">
        <v>8</v>
      </c>
      <c r="F14" s="87"/>
      <c r="G14" s="54"/>
      <c r="H14" s="56"/>
      <c r="I14" s="59"/>
      <c r="L14" s="300"/>
    </row>
    <row r="15" spans="1:12" s="11" customFormat="1" ht="23.1" customHeight="1" x14ac:dyDescent="0.3">
      <c r="A15" s="443">
        <v>9</v>
      </c>
      <c r="B15" s="436" t="s">
        <v>76</v>
      </c>
      <c r="C15" s="445">
        <v>250</v>
      </c>
      <c r="D15" s="302">
        <v>3.8726851851851852E-3</v>
      </c>
      <c r="E15" s="458">
        <v>9</v>
      </c>
      <c r="F15" s="87"/>
      <c r="G15" s="54"/>
      <c r="H15" s="56"/>
      <c r="I15" s="59"/>
      <c r="J15" s="5"/>
      <c r="K15" s="5"/>
      <c r="L15" s="300"/>
    </row>
    <row r="16" spans="1:12" s="11" customFormat="1" ht="23.1" customHeight="1" x14ac:dyDescent="0.2">
      <c r="A16" s="443">
        <v>10</v>
      </c>
      <c r="B16" s="436" t="s">
        <v>15</v>
      </c>
      <c r="C16" s="445">
        <v>240</v>
      </c>
      <c r="D16" s="302">
        <v>6.936342592592592E-3</v>
      </c>
      <c r="E16" s="458">
        <v>10</v>
      </c>
      <c r="F16" s="87"/>
      <c r="G16" s="54"/>
      <c r="H16" s="56"/>
      <c r="I16" s="59"/>
      <c r="L16" s="300"/>
    </row>
    <row r="17" spans="1:12" s="11" customFormat="1" ht="23.1" customHeight="1" x14ac:dyDescent="0.2">
      <c r="A17" s="443">
        <v>11</v>
      </c>
      <c r="B17" s="436" t="s">
        <v>115</v>
      </c>
      <c r="C17" s="445">
        <v>218</v>
      </c>
      <c r="D17" s="302"/>
      <c r="E17" s="458">
        <v>11</v>
      </c>
      <c r="F17" s="87"/>
      <c r="G17" s="54"/>
      <c r="H17" s="56"/>
      <c r="I17" s="59"/>
      <c r="L17" s="300"/>
    </row>
    <row r="18" spans="1:12" s="11" customFormat="1" ht="23.1" customHeight="1" x14ac:dyDescent="0.3">
      <c r="A18" s="443">
        <v>12</v>
      </c>
      <c r="B18" s="436" t="s">
        <v>33</v>
      </c>
      <c r="C18" s="445">
        <v>216</v>
      </c>
      <c r="D18" s="302">
        <v>4.8148148148148152E-3</v>
      </c>
      <c r="E18" s="458">
        <v>12</v>
      </c>
      <c r="F18" s="87"/>
      <c r="G18" s="54"/>
      <c r="H18" s="56"/>
      <c r="I18" s="59"/>
      <c r="J18" s="5"/>
      <c r="K18" s="5"/>
      <c r="L18" s="300"/>
    </row>
    <row r="19" spans="1:12" s="11" customFormat="1" ht="23.1" customHeight="1" x14ac:dyDescent="0.2">
      <c r="A19" s="443">
        <v>13</v>
      </c>
      <c r="B19" s="436" t="s">
        <v>40</v>
      </c>
      <c r="C19" s="445">
        <v>212</v>
      </c>
      <c r="D19" s="302">
        <v>2.2685185185185182E-3</v>
      </c>
      <c r="E19" s="458">
        <v>13</v>
      </c>
      <c r="F19" s="87"/>
      <c r="G19" s="54"/>
      <c r="H19" s="56"/>
      <c r="I19" s="59"/>
      <c r="L19" s="300"/>
    </row>
    <row r="20" spans="1:12" s="11" customFormat="1" ht="23.1" customHeight="1" x14ac:dyDescent="0.3">
      <c r="A20" s="443">
        <f t="shared" ref="A20" si="0">ROW(A14)</f>
        <v>14</v>
      </c>
      <c r="B20" s="436" t="s">
        <v>39</v>
      </c>
      <c r="C20" s="445">
        <v>205</v>
      </c>
      <c r="D20" s="302">
        <v>5.107638888888889E-3</v>
      </c>
      <c r="E20" s="458">
        <v>14</v>
      </c>
      <c r="F20" s="87"/>
      <c r="G20" s="54"/>
      <c r="H20" s="56"/>
      <c r="I20" s="59"/>
      <c r="J20" s="5"/>
      <c r="K20" s="5"/>
      <c r="L20" s="300"/>
    </row>
    <row r="21" spans="1:12" s="11" customFormat="1" ht="23.1" customHeight="1" x14ac:dyDescent="0.3">
      <c r="A21" s="444">
        <v>15</v>
      </c>
      <c r="B21" s="436" t="s">
        <v>74</v>
      </c>
      <c r="C21" s="446">
        <v>162</v>
      </c>
      <c r="D21" s="383">
        <v>5.3009259259259251E-3</v>
      </c>
      <c r="E21" s="458">
        <v>15</v>
      </c>
      <c r="F21" s="87"/>
      <c r="G21" s="54"/>
      <c r="H21" s="56"/>
      <c r="I21" s="59"/>
      <c r="J21" s="5"/>
      <c r="K21" s="5"/>
      <c r="L21" s="300"/>
    </row>
    <row r="22" spans="1:12" ht="23.1" customHeight="1" x14ac:dyDescent="0.3">
      <c r="A22" s="443">
        <v>16</v>
      </c>
      <c r="B22" s="436" t="s">
        <v>389</v>
      </c>
      <c r="C22" s="445">
        <v>155</v>
      </c>
      <c r="D22" s="302">
        <v>6.6956018518518519E-3</v>
      </c>
      <c r="E22" s="458">
        <v>16</v>
      </c>
      <c r="F22" s="89" t="e">
        <f>#REF!</f>
        <v>#REF!</v>
      </c>
      <c r="G22" s="52" t="e">
        <f>#REF!</f>
        <v>#REF!</v>
      </c>
      <c r="H22" s="57" t="e">
        <f t="shared" ref="H22:H37" si="1">G22+E22</f>
        <v>#REF!</v>
      </c>
      <c r="I22" s="43">
        <v>2</v>
      </c>
      <c r="L22" s="300"/>
    </row>
    <row r="23" spans="1:12" ht="23.1" customHeight="1" x14ac:dyDescent="0.3">
      <c r="A23" s="443">
        <v>17</v>
      </c>
      <c r="B23" s="436" t="s">
        <v>143</v>
      </c>
      <c r="C23" s="445">
        <v>146</v>
      </c>
      <c r="D23" s="302">
        <v>5.9375000000000009E-3</v>
      </c>
      <c r="E23" s="458">
        <v>17</v>
      </c>
      <c r="F23" s="88" t="e">
        <f>#REF!</f>
        <v>#REF!</v>
      </c>
      <c r="G23" s="55" t="e">
        <f>#REF!</f>
        <v>#REF!</v>
      </c>
      <c r="H23" s="58" t="e">
        <f t="shared" si="1"/>
        <v>#REF!</v>
      </c>
      <c r="I23" s="42">
        <v>13</v>
      </c>
      <c r="L23" s="300"/>
    </row>
    <row r="24" spans="1:12" ht="23.1" customHeight="1" x14ac:dyDescent="0.3">
      <c r="A24" s="443">
        <v>18</v>
      </c>
      <c r="B24" s="436" t="s">
        <v>82</v>
      </c>
      <c r="C24" s="445">
        <v>138</v>
      </c>
      <c r="D24" s="302">
        <v>3.5092592592592593E-3</v>
      </c>
      <c r="E24" s="458">
        <v>18</v>
      </c>
      <c r="F24" s="89" t="e">
        <f>#REF!</f>
        <v>#REF!</v>
      </c>
      <c r="G24" s="52" t="e">
        <f>#REF!</f>
        <v>#REF!</v>
      </c>
      <c r="H24" s="57" t="e">
        <f t="shared" si="1"/>
        <v>#REF!</v>
      </c>
      <c r="I24" s="43">
        <v>3</v>
      </c>
      <c r="L24" s="300"/>
    </row>
    <row r="25" spans="1:12" ht="23.1" customHeight="1" x14ac:dyDescent="0.3">
      <c r="A25" s="443">
        <v>19</v>
      </c>
      <c r="B25" s="436" t="s">
        <v>38</v>
      </c>
      <c r="C25" s="445">
        <v>128</v>
      </c>
      <c r="D25" s="302">
        <v>3.5868055555555553E-3</v>
      </c>
      <c r="E25" s="458">
        <v>19</v>
      </c>
      <c r="F25" s="88" t="e">
        <f>#REF!</f>
        <v>#REF!</v>
      </c>
      <c r="G25" s="55">
        <v>17</v>
      </c>
      <c r="H25" s="58">
        <f t="shared" si="1"/>
        <v>36</v>
      </c>
      <c r="I25" s="42">
        <v>10</v>
      </c>
      <c r="L25" s="300"/>
    </row>
    <row r="26" spans="1:12" ht="23.1" customHeight="1" x14ac:dyDescent="0.3">
      <c r="A26" s="443">
        <f t="shared" ref="A26:A27" si="2">ROW(A20)</f>
        <v>20</v>
      </c>
      <c r="B26" s="436" t="s">
        <v>116</v>
      </c>
      <c r="C26" s="445">
        <v>120</v>
      </c>
      <c r="D26" s="302">
        <v>3.5069444444444445E-3</v>
      </c>
      <c r="E26" s="458">
        <v>20</v>
      </c>
      <c r="F26" s="88" t="e">
        <f>#REF!</f>
        <v>#REF!</v>
      </c>
      <c r="G26" s="55">
        <v>14</v>
      </c>
      <c r="H26" s="58">
        <f t="shared" si="1"/>
        <v>34</v>
      </c>
      <c r="I26" s="53" t="s">
        <v>51</v>
      </c>
      <c r="L26" s="300"/>
    </row>
    <row r="27" spans="1:12" ht="23.1" customHeight="1" x14ac:dyDescent="0.3">
      <c r="A27" s="443">
        <f t="shared" si="2"/>
        <v>21</v>
      </c>
      <c r="B27" s="436" t="s">
        <v>16</v>
      </c>
      <c r="C27" s="445">
        <v>113</v>
      </c>
      <c r="D27" s="302">
        <v>5.2280092592592595E-3</v>
      </c>
      <c r="E27" s="458">
        <v>21</v>
      </c>
      <c r="F27" s="88" t="e">
        <f>#REF!</f>
        <v>#REF!</v>
      </c>
      <c r="G27" s="55" t="e">
        <f>#REF!</f>
        <v>#REF!</v>
      </c>
      <c r="H27" s="58" t="e">
        <f t="shared" si="1"/>
        <v>#REF!</v>
      </c>
      <c r="I27" s="42">
        <v>4</v>
      </c>
      <c r="J27" s="11"/>
      <c r="K27" s="11"/>
      <c r="L27" s="300"/>
    </row>
    <row r="28" spans="1:12" ht="23.1" customHeight="1" x14ac:dyDescent="0.3">
      <c r="A28" s="443">
        <v>22</v>
      </c>
      <c r="B28" s="301" t="s">
        <v>71</v>
      </c>
      <c r="C28" s="445">
        <v>112</v>
      </c>
      <c r="D28" s="302">
        <v>4.0347222222222225E-3</v>
      </c>
      <c r="E28" s="458">
        <v>22</v>
      </c>
      <c r="F28" s="88" t="e">
        <f>#REF!</f>
        <v>#REF!</v>
      </c>
      <c r="G28" s="55">
        <v>12</v>
      </c>
      <c r="H28" s="58">
        <f t="shared" si="1"/>
        <v>34</v>
      </c>
      <c r="I28" s="53" t="s">
        <v>51</v>
      </c>
      <c r="L28" s="300"/>
    </row>
    <row r="29" spans="1:12" ht="23.1" customHeight="1" x14ac:dyDescent="0.3">
      <c r="A29" s="443">
        <v>23</v>
      </c>
      <c r="B29" s="436" t="s">
        <v>78</v>
      </c>
      <c r="C29" s="445">
        <v>97</v>
      </c>
      <c r="D29" s="302">
        <v>3.5856481481481481E-3</v>
      </c>
      <c r="E29" s="458">
        <v>23</v>
      </c>
      <c r="F29" s="88" t="e">
        <f>#REF!</f>
        <v>#REF!</v>
      </c>
      <c r="G29" s="55" t="e">
        <f>#REF!</f>
        <v>#REF!</v>
      </c>
      <c r="H29" s="58" t="e">
        <f t="shared" si="1"/>
        <v>#REF!</v>
      </c>
      <c r="I29" s="53" t="s">
        <v>52</v>
      </c>
      <c r="J29" s="11"/>
      <c r="K29" s="11"/>
      <c r="L29" s="300"/>
    </row>
    <row r="30" spans="1:12" ht="23.1" customHeight="1" x14ac:dyDescent="0.3">
      <c r="A30" s="443">
        <v>24</v>
      </c>
      <c r="B30" s="436" t="s">
        <v>84</v>
      </c>
      <c r="C30" s="445">
        <v>95</v>
      </c>
      <c r="D30" s="302">
        <v>5.5601851851851845E-3</v>
      </c>
      <c r="E30" s="458">
        <v>24</v>
      </c>
      <c r="F30" s="88" t="e">
        <f>#REF!</f>
        <v>#REF!</v>
      </c>
      <c r="G30" s="55" t="e">
        <f>#REF!</f>
        <v>#REF!</v>
      </c>
      <c r="H30" s="58" t="e">
        <f t="shared" si="1"/>
        <v>#REF!</v>
      </c>
      <c r="I30" s="42">
        <v>15</v>
      </c>
      <c r="L30" s="300"/>
    </row>
    <row r="31" spans="1:12" ht="23.1" customHeight="1" x14ac:dyDescent="0.3">
      <c r="A31" s="443">
        <v>25</v>
      </c>
      <c r="B31" s="436" t="s">
        <v>17</v>
      </c>
      <c r="C31" s="445">
        <v>79</v>
      </c>
      <c r="D31" s="302">
        <v>2.8240740740740739E-3</v>
      </c>
      <c r="E31" s="458">
        <v>25</v>
      </c>
      <c r="F31" s="88" t="e">
        <f>#REF!</f>
        <v>#REF!</v>
      </c>
      <c r="G31" s="55" t="e">
        <f>#REF!</f>
        <v>#REF!</v>
      </c>
      <c r="H31" s="58" t="e">
        <f t="shared" si="1"/>
        <v>#REF!</v>
      </c>
      <c r="I31" s="42">
        <v>5</v>
      </c>
      <c r="L31" s="300"/>
    </row>
    <row r="32" spans="1:12" ht="23.1" customHeight="1" x14ac:dyDescent="0.3">
      <c r="A32" s="443">
        <v>26</v>
      </c>
      <c r="B32" s="436" t="s">
        <v>67</v>
      </c>
      <c r="C32" s="445">
        <v>70</v>
      </c>
      <c r="D32" s="302">
        <v>2.9849537037037032E-3</v>
      </c>
      <c r="E32" s="458">
        <v>26</v>
      </c>
      <c r="F32" s="88" t="e">
        <f>#REF!</f>
        <v>#REF!</v>
      </c>
      <c r="G32" s="55">
        <v>14</v>
      </c>
      <c r="H32" s="58">
        <f t="shared" si="1"/>
        <v>40</v>
      </c>
      <c r="I32" s="42">
        <v>12</v>
      </c>
      <c r="J32" s="11"/>
      <c r="K32" s="11"/>
      <c r="L32" s="300"/>
    </row>
    <row r="33" spans="1:12" ht="23.1" customHeight="1" x14ac:dyDescent="0.3">
      <c r="A33" s="443">
        <f t="shared" ref="A33" si="3">ROW(A27)</f>
        <v>27</v>
      </c>
      <c r="B33" s="301" t="s">
        <v>83</v>
      </c>
      <c r="C33" s="445">
        <v>64</v>
      </c>
      <c r="D33" s="302">
        <v>6.8576388888888888E-3</v>
      </c>
      <c r="E33" s="458">
        <v>27</v>
      </c>
      <c r="F33" s="88" t="e">
        <f>#REF!</f>
        <v>#REF!</v>
      </c>
      <c r="G33" s="55" t="e">
        <f>#REF!</f>
        <v>#REF!</v>
      </c>
      <c r="H33" s="58" t="e">
        <f t="shared" si="1"/>
        <v>#REF!</v>
      </c>
      <c r="I33" s="53" t="s">
        <v>51</v>
      </c>
      <c r="J33" s="11"/>
      <c r="K33" s="11"/>
      <c r="L33" s="300"/>
    </row>
    <row r="34" spans="1:12" ht="23.1" customHeight="1" x14ac:dyDescent="0.3">
      <c r="A34" s="443">
        <f>ROW(A28)</f>
        <v>28</v>
      </c>
      <c r="B34" s="436" t="s">
        <v>144</v>
      </c>
      <c r="C34" s="445">
        <v>-45</v>
      </c>
      <c r="D34" s="302"/>
      <c r="E34" s="458">
        <v>28</v>
      </c>
      <c r="F34" s="88"/>
      <c r="G34" s="55"/>
      <c r="H34" s="58"/>
      <c r="I34" s="53"/>
      <c r="J34" s="11"/>
      <c r="K34" s="11"/>
      <c r="L34" s="300"/>
    </row>
    <row r="35" spans="1:12" ht="23.1" customHeight="1" x14ac:dyDescent="0.3">
      <c r="A35" s="443">
        <v>29</v>
      </c>
      <c r="B35" s="436" t="s">
        <v>32</v>
      </c>
      <c r="C35" s="437" t="s">
        <v>117</v>
      </c>
      <c r="D35" s="302">
        <v>3.7060185185185186E-3</v>
      </c>
      <c r="E35" s="304"/>
      <c r="F35" s="88" t="e">
        <f>#REF!</f>
        <v>#REF!</v>
      </c>
      <c r="G35" s="55">
        <v>22</v>
      </c>
      <c r="H35" s="58">
        <f t="shared" si="1"/>
        <v>22</v>
      </c>
      <c r="I35" s="42">
        <v>20</v>
      </c>
      <c r="L35" s="300"/>
    </row>
    <row r="36" spans="1:12" ht="23.1" customHeight="1" thickBot="1" x14ac:dyDescent="0.35">
      <c r="A36" s="384">
        <v>30</v>
      </c>
      <c r="B36" s="447" t="s">
        <v>65</v>
      </c>
      <c r="C36" s="439" t="s">
        <v>579</v>
      </c>
      <c r="D36" s="303">
        <v>3.4953703703703705E-3</v>
      </c>
      <c r="E36" s="440"/>
      <c r="F36" s="88" t="e">
        <f>#REF!</f>
        <v>#REF!</v>
      </c>
      <c r="G36" s="55" t="e">
        <f>#REF!</f>
        <v>#REF!</v>
      </c>
      <c r="H36" s="58" t="e">
        <f t="shared" si="1"/>
        <v>#REF!</v>
      </c>
      <c r="I36" s="53" t="s">
        <v>51</v>
      </c>
      <c r="L36" s="300"/>
    </row>
    <row r="37" spans="1:12" ht="19.5" customHeight="1" thickBot="1" x14ac:dyDescent="0.35">
      <c r="A37" s="5"/>
      <c r="C37" s="5"/>
      <c r="D37" s="438">
        <v>4.9085648148148144E-3</v>
      </c>
      <c r="E37" s="442"/>
      <c r="F37" s="88" t="e">
        <f>#REF!</f>
        <v>#REF!</v>
      </c>
      <c r="G37" s="55">
        <v>9</v>
      </c>
      <c r="H37" s="58">
        <f t="shared" si="1"/>
        <v>9</v>
      </c>
      <c r="I37" s="42">
        <v>11</v>
      </c>
      <c r="J37" s="11"/>
      <c r="K37" s="11"/>
      <c r="L37" s="300"/>
    </row>
    <row r="38" spans="1:12" ht="38.25" customHeight="1" x14ac:dyDescent="0.3">
      <c r="A38" s="16" t="s">
        <v>4</v>
      </c>
      <c r="C38" s="381" t="s">
        <v>578</v>
      </c>
      <c r="D38" s="68" t="s">
        <v>34</v>
      </c>
      <c r="E38" s="441"/>
      <c r="G38" s="13"/>
      <c r="I38" s="13"/>
    </row>
  </sheetData>
  <autoFilter ref="B6:C6">
    <sortState ref="B7:C37">
      <sortCondition descending="1" ref="C6"/>
    </sortState>
  </autoFilter>
  <sortState ref="B8:D45">
    <sortCondition ref="C8:C45"/>
  </sortState>
  <mergeCells count="2">
    <mergeCell ref="A1:I1"/>
    <mergeCell ref="A4:I4"/>
  </mergeCells>
  <conditionalFormatting sqref="E1:E5 E7:E1048576">
    <cfRule type="cellIs" dxfId="40" priority="2" operator="between">
      <formula>1</formula>
      <formula>3</formula>
    </cfRule>
  </conditionalFormatting>
  <conditionalFormatting sqref="E6">
    <cfRule type="cellIs" dxfId="39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3"/>
  <sheetViews>
    <sheetView view="pageBreakPreview" zoomScale="80" zoomScaleNormal="100" zoomScaleSheetLayoutView="80" workbookViewId="0">
      <pane ySplit="5" topLeftCell="A6" activePane="bottomLeft" state="frozen"/>
      <selection pane="bottomLeft" activeCell="C20" sqref="C20"/>
    </sheetView>
  </sheetViews>
  <sheetFormatPr defaultColWidth="9.140625" defaultRowHeight="18.75" x14ac:dyDescent="0.2"/>
  <cols>
    <col min="1" max="1" width="4.5703125" style="28" customWidth="1"/>
    <col min="2" max="2" width="5.5703125" style="28" customWidth="1"/>
    <col min="3" max="3" width="43.140625" style="95" customWidth="1"/>
    <col min="4" max="5" width="41" style="95" hidden="1" customWidth="1"/>
    <col min="6" max="6" width="15" style="103" customWidth="1"/>
    <col min="7" max="7" width="15" style="346" customWidth="1"/>
    <col min="8" max="8" width="16.42578125" style="103" hidden="1" customWidth="1"/>
    <col min="9" max="9" width="14.5703125" style="103" hidden="1" customWidth="1"/>
    <col min="10" max="10" width="17.5703125" style="356" customWidth="1"/>
    <col min="11" max="11" width="12" style="100" hidden="1" customWidth="1"/>
    <col min="12" max="12" width="17.42578125" style="100" hidden="1" customWidth="1"/>
    <col min="13" max="13" width="15.85546875" style="369" customWidth="1"/>
    <col min="14" max="14" width="11.5703125" style="28" customWidth="1"/>
    <col min="15" max="15" width="32.140625" style="31" customWidth="1"/>
    <col min="16" max="16" width="65.85546875" style="36" customWidth="1"/>
    <col min="17" max="17" width="28.85546875" style="36" customWidth="1"/>
    <col min="18" max="18" width="33.42578125" style="36" customWidth="1"/>
    <col min="19" max="16384" width="9.140625" style="36"/>
  </cols>
  <sheetData>
    <row r="1" spans="1:15" ht="30.75" customHeight="1" x14ac:dyDescent="0.2">
      <c r="A1" s="411" t="s">
        <v>25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18"/>
      <c r="O1" s="18"/>
    </row>
    <row r="2" spans="1:15" ht="15.75" x14ac:dyDescent="0.2">
      <c r="A2" s="413" t="s">
        <v>387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19"/>
    </row>
    <row r="3" spans="1:15" ht="45.75" customHeight="1" x14ac:dyDescent="0.2">
      <c r="A3" s="412" t="s">
        <v>393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O3" s="28"/>
    </row>
    <row r="4" spans="1:15" ht="45.75" customHeight="1" thickBot="1" x14ac:dyDescent="0.25">
      <c r="A4" s="426" t="s">
        <v>580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O4" s="28"/>
    </row>
    <row r="5" spans="1:15" ht="38.1" customHeight="1" thickBot="1" x14ac:dyDescent="0.25">
      <c r="A5" s="245"/>
      <c r="B5" s="248" t="s">
        <v>0</v>
      </c>
      <c r="C5" s="299" t="s">
        <v>388</v>
      </c>
      <c r="D5" s="200"/>
      <c r="E5" s="200" t="s">
        <v>46</v>
      </c>
      <c r="F5" s="201" t="s">
        <v>386</v>
      </c>
      <c r="G5" s="327"/>
      <c r="H5" s="201" t="s">
        <v>175</v>
      </c>
      <c r="I5" s="201" t="s">
        <v>87</v>
      </c>
      <c r="J5" s="347" t="s">
        <v>176</v>
      </c>
      <c r="K5" s="202" t="s">
        <v>3</v>
      </c>
      <c r="L5" s="202" t="s">
        <v>53</v>
      </c>
      <c r="M5" s="357" t="s">
        <v>2</v>
      </c>
      <c r="O5" s="176"/>
    </row>
    <row r="6" spans="1:15" ht="21" hidden="1" thickBot="1" x14ac:dyDescent="0.25">
      <c r="A6" s="131"/>
      <c r="B6" s="249"/>
      <c r="C6" s="132" t="s">
        <v>90</v>
      </c>
      <c r="D6" s="133"/>
      <c r="E6" s="133"/>
      <c r="F6" s="134"/>
      <c r="G6" s="328"/>
      <c r="H6" s="134"/>
      <c r="I6" s="134"/>
      <c r="J6" s="328"/>
      <c r="K6" s="135">
        <f>J6</f>
        <v>0</v>
      </c>
      <c r="L6" s="135"/>
      <c r="M6" s="358"/>
    </row>
    <row r="7" spans="1:15" ht="21" hidden="1" thickBot="1" x14ac:dyDescent="0.25">
      <c r="A7" s="203">
        <v>1</v>
      </c>
      <c r="B7" s="250"/>
      <c r="C7" s="136"/>
      <c r="D7" s="137"/>
      <c r="E7" s="137"/>
      <c r="F7" s="196"/>
      <c r="G7" s="329"/>
      <c r="H7" s="196" t="e">
        <f>F7+#REF!</f>
        <v>#REF!</v>
      </c>
      <c r="I7" s="417"/>
      <c r="J7" s="414" t="e">
        <f>SUM(H7:H14)+I7-(MAX(H7:H14))</f>
        <v>#REF!</v>
      </c>
      <c r="K7" s="138"/>
      <c r="L7" s="420"/>
      <c r="M7" s="423"/>
    </row>
    <row r="8" spans="1:15" ht="21" hidden="1" thickBot="1" x14ac:dyDescent="0.25">
      <c r="A8" s="204">
        <v>2</v>
      </c>
      <c r="B8" s="251"/>
      <c r="C8" s="139"/>
      <c r="D8" s="140"/>
      <c r="E8" s="140"/>
      <c r="F8" s="197"/>
      <c r="G8" s="330"/>
      <c r="H8" s="197" t="e">
        <f>F8+#REF!</f>
        <v>#REF!</v>
      </c>
      <c r="I8" s="418"/>
      <c r="J8" s="415"/>
      <c r="K8" s="141"/>
      <c r="L8" s="421"/>
      <c r="M8" s="424"/>
    </row>
    <row r="9" spans="1:15" ht="21" hidden="1" thickBot="1" x14ac:dyDescent="0.25">
      <c r="A9" s="204">
        <v>3</v>
      </c>
      <c r="B9" s="251"/>
      <c r="C9" s="139"/>
      <c r="D9" s="140"/>
      <c r="E9" s="140"/>
      <c r="F9" s="197"/>
      <c r="G9" s="330"/>
      <c r="H9" s="197" t="e">
        <f>F9+#REF!</f>
        <v>#REF!</v>
      </c>
      <c r="I9" s="418"/>
      <c r="J9" s="415"/>
      <c r="K9" s="141"/>
      <c r="L9" s="421"/>
      <c r="M9" s="424"/>
      <c r="N9" s="103"/>
    </row>
    <row r="10" spans="1:15" ht="21" hidden="1" thickBot="1" x14ac:dyDescent="0.25">
      <c r="A10" s="204">
        <v>4</v>
      </c>
      <c r="B10" s="251"/>
      <c r="C10" s="139"/>
      <c r="D10" s="140"/>
      <c r="E10" s="140"/>
      <c r="F10" s="197"/>
      <c r="G10" s="330"/>
      <c r="H10" s="197" t="e">
        <f>F10+#REF!</f>
        <v>#REF!</v>
      </c>
      <c r="I10" s="418"/>
      <c r="J10" s="415"/>
      <c r="K10" s="141"/>
      <c r="L10" s="421"/>
      <c r="M10" s="424"/>
      <c r="O10" s="111" t="e">
        <f>H7+H8+H9+H10+H11+H12+H13+H14</f>
        <v>#REF!</v>
      </c>
    </row>
    <row r="11" spans="1:15" ht="21" hidden="1" thickBot="1" x14ac:dyDescent="0.25">
      <c r="A11" s="204">
        <v>5</v>
      </c>
      <c r="B11" s="251"/>
      <c r="C11" s="139"/>
      <c r="D11" s="140"/>
      <c r="E11" s="140"/>
      <c r="F11" s="197"/>
      <c r="G11" s="330"/>
      <c r="H11" s="197" t="e">
        <f>F11+#REF!</f>
        <v>#REF!</v>
      </c>
      <c r="I11" s="418"/>
      <c r="J11" s="415"/>
      <c r="K11" s="141"/>
      <c r="L11" s="421"/>
      <c r="M11" s="424"/>
      <c r="O11" s="111"/>
    </row>
    <row r="12" spans="1:15" ht="21" hidden="1" thickBot="1" x14ac:dyDescent="0.25">
      <c r="A12" s="204">
        <v>6</v>
      </c>
      <c r="B12" s="251"/>
      <c r="C12" s="139"/>
      <c r="D12" s="140"/>
      <c r="E12" s="140"/>
      <c r="F12" s="197"/>
      <c r="G12" s="330"/>
      <c r="H12" s="197" t="e">
        <f>F12+#REF!</f>
        <v>#REF!</v>
      </c>
      <c r="I12" s="418"/>
      <c r="J12" s="415"/>
      <c r="K12" s="141"/>
      <c r="L12" s="421"/>
      <c r="M12" s="424"/>
      <c r="O12" s="111"/>
    </row>
    <row r="13" spans="1:15" ht="21" hidden="1" thickBot="1" x14ac:dyDescent="0.25">
      <c r="A13" s="204">
        <v>7</v>
      </c>
      <c r="B13" s="251"/>
      <c r="C13" s="139"/>
      <c r="D13" s="140"/>
      <c r="E13" s="140"/>
      <c r="F13" s="197"/>
      <c r="G13" s="330"/>
      <c r="H13" s="197" t="e">
        <f>F13+#REF!</f>
        <v>#REF!</v>
      </c>
      <c r="I13" s="418"/>
      <c r="J13" s="415"/>
      <c r="K13" s="141"/>
      <c r="L13" s="421"/>
      <c r="M13" s="424"/>
      <c r="O13" s="111"/>
    </row>
    <row r="14" spans="1:15" ht="21" hidden="1" thickBot="1" x14ac:dyDescent="0.25">
      <c r="A14" s="205">
        <v>8</v>
      </c>
      <c r="B14" s="252"/>
      <c r="C14" s="142"/>
      <c r="D14" s="143"/>
      <c r="E14" s="143"/>
      <c r="F14" s="198"/>
      <c r="G14" s="331"/>
      <c r="H14" s="198" t="e">
        <f>F14+#REF!</f>
        <v>#REF!</v>
      </c>
      <c r="I14" s="419"/>
      <c r="J14" s="416"/>
      <c r="K14" s="144"/>
      <c r="L14" s="422"/>
      <c r="M14" s="425"/>
      <c r="O14" s="111"/>
    </row>
    <row r="15" spans="1:15" ht="21" thickBot="1" x14ac:dyDescent="0.25">
      <c r="A15" s="210"/>
      <c r="B15" s="253" t="s">
        <v>146</v>
      </c>
      <c r="C15" s="211" t="s">
        <v>91</v>
      </c>
      <c r="D15" s="212"/>
      <c r="E15" s="212"/>
      <c r="F15" s="213"/>
      <c r="G15" s="332"/>
      <c r="H15" s="213"/>
      <c r="I15" s="213"/>
      <c r="J15" s="332"/>
      <c r="K15" s="214"/>
      <c r="L15" s="214"/>
      <c r="M15" s="359"/>
    </row>
    <row r="16" spans="1:15" thickBot="1" x14ac:dyDescent="0.25">
      <c r="A16" s="215">
        <v>1</v>
      </c>
      <c r="B16" s="254">
        <v>345</v>
      </c>
      <c r="C16" s="122" t="s">
        <v>212</v>
      </c>
      <c r="D16" s="180"/>
      <c r="E16" s="211" t="s">
        <v>91</v>
      </c>
      <c r="F16" s="195" t="s">
        <v>558</v>
      </c>
      <c r="G16" s="333">
        <v>65</v>
      </c>
      <c r="H16" s="195" t="str">
        <f>F16</f>
        <v>00:32.88</v>
      </c>
      <c r="I16" s="405"/>
      <c r="J16" s="408">
        <v>329</v>
      </c>
      <c r="K16" s="62"/>
      <c r="L16" s="194"/>
      <c r="M16" s="465">
        <v>3</v>
      </c>
    </row>
    <row r="17" spans="1:16" thickBot="1" x14ac:dyDescent="0.25">
      <c r="A17" s="215">
        <v>2</v>
      </c>
      <c r="B17" s="254">
        <v>314</v>
      </c>
      <c r="C17" s="122" t="s">
        <v>213</v>
      </c>
      <c r="D17" s="180"/>
      <c r="E17" s="211" t="s">
        <v>91</v>
      </c>
      <c r="F17" s="195" t="s">
        <v>559</v>
      </c>
      <c r="G17" s="333">
        <v>58</v>
      </c>
      <c r="H17" s="195" t="str">
        <f t="shared" ref="H17:H23" si="0">F17</f>
        <v>00:34.39</v>
      </c>
      <c r="I17" s="405"/>
      <c r="J17" s="408"/>
      <c r="K17" s="62"/>
      <c r="L17" s="194"/>
      <c r="M17" s="465"/>
    </row>
    <row r="18" spans="1:16" thickBot="1" x14ac:dyDescent="0.25">
      <c r="A18" s="215">
        <v>3</v>
      </c>
      <c r="B18" s="254">
        <v>355</v>
      </c>
      <c r="C18" s="122" t="s">
        <v>119</v>
      </c>
      <c r="D18" s="180"/>
      <c r="E18" s="211" t="s">
        <v>91</v>
      </c>
      <c r="F18" s="195" t="s">
        <v>560</v>
      </c>
      <c r="G18" s="333">
        <v>47</v>
      </c>
      <c r="H18" s="195" t="str">
        <f t="shared" si="0"/>
        <v>00:37.12</v>
      </c>
      <c r="I18" s="405"/>
      <c r="J18" s="408"/>
      <c r="K18" s="62"/>
      <c r="L18" s="194"/>
      <c r="M18" s="465"/>
    </row>
    <row r="19" spans="1:16" thickBot="1" x14ac:dyDescent="0.25">
      <c r="A19" s="215">
        <v>4</v>
      </c>
      <c r="B19" s="254">
        <v>378</v>
      </c>
      <c r="C19" s="122" t="s">
        <v>214</v>
      </c>
      <c r="D19" s="180"/>
      <c r="E19" s="211" t="s">
        <v>91</v>
      </c>
      <c r="F19" s="195" t="s">
        <v>561</v>
      </c>
      <c r="G19" s="333">
        <v>43</v>
      </c>
      <c r="H19" s="195" t="str">
        <f t="shared" si="0"/>
        <v>00:38.84</v>
      </c>
      <c r="I19" s="405"/>
      <c r="J19" s="408"/>
      <c r="K19" s="62"/>
      <c r="L19" s="194"/>
      <c r="M19" s="465"/>
      <c r="P19" s="184"/>
    </row>
    <row r="20" spans="1:16" thickBot="1" x14ac:dyDescent="0.25">
      <c r="A20" s="215">
        <v>5</v>
      </c>
      <c r="B20" s="254">
        <v>343</v>
      </c>
      <c r="C20" s="122" t="s">
        <v>215</v>
      </c>
      <c r="D20" s="180"/>
      <c r="E20" s="211" t="s">
        <v>91</v>
      </c>
      <c r="F20" s="195" t="s">
        <v>562</v>
      </c>
      <c r="G20" s="333">
        <v>38</v>
      </c>
      <c r="H20" s="195" t="str">
        <f t="shared" si="0"/>
        <v>00:42.08</v>
      </c>
      <c r="I20" s="405"/>
      <c r="J20" s="408"/>
      <c r="K20" s="62"/>
      <c r="L20" s="194"/>
      <c r="M20" s="465"/>
      <c r="O20" s="111">
        <f>G16+G17+G18+G19+G20+G21+G22</f>
        <v>329</v>
      </c>
    </row>
    <row r="21" spans="1:16" thickBot="1" x14ac:dyDescent="0.25">
      <c r="A21" s="215">
        <v>6</v>
      </c>
      <c r="B21" s="254">
        <v>271</v>
      </c>
      <c r="C21" s="122" t="s">
        <v>216</v>
      </c>
      <c r="D21" s="180"/>
      <c r="E21" s="211" t="s">
        <v>91</v>
      </c>
      <c r="F21" s="195" t="s">
        <v>563</v>
      </c>
      <c r="G21" s="333">
        <v>44</v>
      </c>
      <c r="H21" s="195" t="str">
        <f t="shared" si="0"/>
        <v>00:38.18</v>
      </c>
      <c r="I21" s="405"/>
      <c r="J21" s="408"/>
      <c r="K21" s="62"/>
      <c r="L21" s="194"/>
      <c r="M21" s="465"/>
    </row>
    <row r="22" spans="1:16" ht="18" x14ac:dyDescent="0.2">
      <c r="A22" s="215">
        <v>7</v>
      </c>
      <c r="B22" s="254">
        <v>212</v>
      </c>
      <c r="C22" s="122" t="s">
        <v>118</v>
      </c>
      <c r="D22" s="180"/>
      <c r="E22" s="211" t="s">
        <v>91</v>
      </c>
      <c r="F22" s="195" t="s">
        <v>443</v>
      </c>
      <c r="G22" s="333">
        <v>34</v>
      </c>
      <c r="H22" s="195" t="str">
        <f t="shared" si="0"/>
        <v>00:45.83</v>
      </c>
      <c r="I22" s="405"/>
      <c r="J22" s="408"/>
      <c r="K22" s="62"/>
      <c r="L22" s="194"/>
      <c r="M22" s="465"/>
    </row>
    <row r="23" spans="1:16" thickBot="1" x14ac:dyDescent="0.25">
      <c r="A23" s="216">
        <v>8</v>
      </c>
      <c r="B23" s="255"/>
      <c r="C23" s="113"/>
      <c r="D23" s="207"/>
      <c r="E23" s="207"/>
      <c r="F23" s="326"/>
      <c r="G23" s="464"/>
      <c r="H23" s="208">
        <f t="shared" si="0"/>
        <v>0</v>
      </c>
      <c r="I23" s="430"/>
      <c r="J23" s="409"/>
      <c r="K23" s="209"/>
      <c r="L23" s="217"/>
      <c r="M23" s="466"/>
      <c r="N23" s="176" t="s">
        <v>177</v>
      </c>
    </row>
    <row r="24" spans="1:16" s="147" customFormat="1" ht="18.75" customHeight="1" thickBot="1" x14ac:dyDescent="0.3">
      <c r="A24" s="210"/>
      <c r="B24" s="253" t="s">
        <v>147</v>
      </c>
      <c r="C24" s="219" t="s">
        <v>92</v>
      </c>
      <c r="D24" s="212"/>
      <c r="E24" s="212"/>
      <c r="F24" s="213"/>
      <c r="G24" s="332"/>
      <c r="H24" s="213"/>
      <c r="I24" s="213"/>
      <c r="J24" s="350"/>
      <c r="K24" s="220"/>
      <c r="L24" s="220"/>
      <c r="M24" s="359"/>
      <c r="N24" s="146"/>
      <c r="O24" s="21"/>
    </row>
    <row r="25" spans="1:16" ht="18" customHeight="1" thickBot="1" x14ac:dyDescent="0.3">
      <c r="A25" s="215">
        <v>1</v>
      </c>
      <c r="B25" s="254">
        <v>363</v>
      </c>
      <c r="C25" s="173" t="s">
        <v>233</v>
      </c>
      <c r="D25" s="177"/>
      <c r="E25" s="219" t="s">
        <v>92</v>
      </c>
      <c r="F25" s="195" t="s">
        <v>446</v>
      </c>
      <c r="G25" s="334">
        <v>70</v>
      </c>
      <c r="H25" s="195" t="str">
        <f>F25</f>
        <v>00:31.91</v>
      </c>
      <c r="I25" s="405"/>
      <c r="J25" s="400">
        <v>345</v>
      </c>
      <c r="K25" s="62"/>
      <c r="L25" s="402"/>
      <c r="M25" s="465">
        <v>2</v>
      </c>
    </row>
    <row r="26" spans="1:16" ht="18" customHeight="1" thickBot="1" x14ac:dyDescent="0.3">
      <c r="A26" s="215">
        <v>2</v>
      </c>
      <c r="B26" s="254">
        <v>261</v>
      </c>
      <c r="C26" s="173" t="s">
        <v>234</v>
      </c>
      <c r="D26" s="177"/>
      <c r="E26" s="219" t="s">
        <v>92</v>
      </c>
      <c r="F26" s="195" t="s">
        <v>447</v>
      </c>
      <c r="G26" s="334">
        <v>41</v>
      </c>
      <c r="H26" s="195" t="str">
        <f t="shared" ref="H26:H32" si="1">F26</f>
        <v>00:40.12</v>
      </c>
      <c r="I26" s="405"/>
      <c r="J26" s="400"/>
      <c r="K26" s="62"/>
      <c r="L26" s="402"/>
      <c r="M26" s="465"/>
    </row>
    <row r="27" spans="1:16" ht="18" customHeight="1" thickBot="1" x14ac:dyDescent="0.3">
      <c r="A27" s="215">
        <v>3</v>
      </c>
      <c r="B27" s="254">
        <v>217</v>
      </c>
      <c r="C27" s="167" t="s">
        <v>235</v>
      </c>
      <c r="D27" s="177"/>
      <c r="E27" s="219" t="s">
        <v>92</v>
      </c>
      <c r="F27" s="195" t="s">
        <v>449</v>
      </c>
      <c r="G27" s="334">
        <v>45</v>
      </c>
      <c r="H27" s="195" t="str">
        <f t="shared" si="1"/>
        <v>00:37.93</v>
      </c>
      <c r="I27" s="405"/>
      <c r="J27" s="400"/>
      <c r="K27" s="62"/>
      <c r="L27" s="402"/>
      <c r="M27" s="465"/>
    </row>
    <row r="28" spans="1:16" ht="18" customHeight="1" thickBot="1" x14ac:dyDescent="0.3">
      <c r="A28" s="215">
        <v>4</v>
      </c>
      <c r="B28" s="254">
        <v>249</v>
      </c>
      <c r="C28" s="167" t="s">
        <v>236</v>
      </c>
      <c r="D28" s="177"/>
      <c r="E28" s="219" t="s">
        <v>92</v>
      </c>
      <c r="F28" s="325" t="s">
        <v>448</v>
      </c>
      <c r="G28" s="348"/>
      <c r="H28" s="195" t="str">
        <f t="shared" si="1"/>
        <v>00:48.70</v>
      </c>
      <c r="I28" s="405"/>
      <c r="J28" s="400"/>
      <c r="K28" s="62"/>
      <c r="L28" s="402"/>
      <c r="M28" s="465"/>
      <c r="O28" s="111">
        <f>G25+G26+G27+G29+G30+G31+G32</f>
        <v>345</v>
      </c>
    </row>
    <row r="29" spans="1:16" ht="18" customHeight="1" thickBot="1" x14ac:dyDescent="0.3">
      <c r="A29" s="215">
        <v>5</v>
      </c>
      <c r="B29" s="254">
        <v>221</v>
      </c>
      <c r="C29" s="167" t="s">
        <v>237</v>
      </c>
      <c r="D29" s="177"/>
      <c r="E29" s="219" t="s">
        <v>92</v>
      </c>
      <c r="F29" s="195" t="s">
        <v>453</v>
      </c>
      <c r="G29" s="334">
        <v>34</v>
      </c>
      <c r="H29" s="195" t="str">
        <f t="shared" si="1"/>
        <v>00:45.75</v>
      </c>
      <c r="I29" s="405"/>
      <c r="J29" s="400"/>
      <c r="K29" s="62"/>
      <c r="L29" s="402"/>
      <c r="M29" s="465"/>
    </row>
    <row r="30" spans="1:16" ht="18" customHeight="1" thickBot="1" x14ac:dyDescent="0.3">
      <c r="A30" s="215">
        <v>6</v>
      </c>
      <c r="B30" s="254">
        <v>247</v>
      </c>
      <c r="C30" s="167" t="s">
        <v>238</v>
      </c>
      <c r="D30" s="177"/>
      <c r="E30" s="219" t="s">
        <v>92</v>
      </c>
      <c r="F30" s="195" t="s">
        <v>450</v>
      </c>
      <c r="G30" s="334">
        <v>42</v>
      </c>
      <c r="H30" s="195" t="str">
        <f t="shared" si="1"/>
        <v>00:39.69</v>
      </c>
      <c r="I30" s="405"/>
      <c r="J30" s="400"/>
      <c r="K30" s="62"/>
      <c r="L30" s="402"/>
      <c r="M30" s="465"/>
    </row>
    <row r="31" spans="1:16" ht="18" customHeight="1" thickBot="1" x14ac:dyDescent="0.3">
      <c r="A31" s="215">
        <v>7</v>
      </c>
      <c r="B31" s="254">
        <v>347</v>
      </c>
      <c r="C31" s="167" t="s">
        <v>239</v>
      </c>
      <c r="D31" s="177"/>
      <c r="E31" s="219" t="s">
        <v>92</v>
      </c>
      <c r="F31" s="195" t="s">
        <v>452</v>
      </c>
      <c r="G31" s="334">
        <v>80</v>
      </c>
      <c r="H31" s="195" t="str">
        <f t="shared" si="1"/>
        <v>00:29.99</v>
      </c>
      <c r="I31" s="405"/>
      <c r="J31" s="400"/>
      <c r="K31" s="62"/>
      <c r="L31" s="402"/>
      <c r="M31" s="465"/>
    </row>
    <row r="32" spans="1:16" ht="18" customHeight="1" thickBot="1" x14ac:dyDescent="0.3">
      <c r="A32" s="216">
        <v>8</v>
      </c>
      <c r="B32" s="256">
        <v>202</v>
      </c>
      <c r="C32" s="221" t="s">
        <v>240</v>
      </c>
      <c r="D32" s="222"/>
      <c r="E32" s="219" t="s">
        <v>92</v>
      </c>
      <c r="F32" s="208" t="s">
        <v>451</v>
      </c>
      <c r="G32" s="335">
        <v>33</v>
      </c>
      <c r="H32" s="208" t="str">
        <f t="shared" si="1"/>
        <v>00:46.29</v>
      </c>
      <c r="I32" s="430"/>
      <c r="J32" s="428"/>
      <c r="K32" s="209"/>
      <c r="L32" s="429"/>
      <c r="M32" s="466"/>
    </row>
    <row r="33" spans="1:16" ht="18" customHeight="1" thickBot="1" x14ac:dyDescent="0.25">
      <c r="A33" s="223"/>
      <c r="B33" s="257" t="s">
        <v>148</v>
      </c>
      <c r="C33" s="224" t="s">
        <v>243</v>
      </c>
      <c r="D33" s="225"/>
      <c r="E33" s="225"/>
      <c r="F33" s="226"/>
      <c r="G33" s="336"/>
      <c r="H33" s="226"/>
      <c r="I33" s="226"/>
      <c r="J33" s="399">
        <v>155</v>
      </c>
      <c r="K33" s="227"/>
      <c r="L33" s="401"/>
      <c r="M33" s="403">
        <v>16</v>
      </c>
    </row>
    <row r="34" spans="1:16" ht="18" customHeight="1" thickBot="1" x14ac:dyDescent="0.25">
      <c r="A34" s="215">
        <v>1</v>
      </c>
      <c r="B34" s="187">
        <v>220</v>
      </c>
      <c r="C34" s="167" t="s">
        <v>244</v>
      </c>
      <c r="D34" s="183"/>
      <c r="E34" s="224" t="s">
        <v>243</v>
      </c>
      <c r="F34" s="195" t="s">
        <v>474</v>
      </c>
      <c r="G34" s="334">
        <v>48</v>
      </c>
      <c r="H34" s="195"/>
      <c r="I34" s="195"/>
      <c r="J34" s="400"/>
      <c r="K34" s="62"/>
      <c r="L34" s="402"/>
      <c r="M34" s="404"/>
    </row>
    <row r="35" spans="1:16" ht="18" customHeight="1" thickBot="1" x14ac:dyDescent="0.25">
      <c r="A35" s="215">
        <v>2</v>
      </c>
      <c r="B35" s="187">
        <v>201</v>
      </c>
      <c r="C35" s="167" t="s">
        <v>245</v>
      </c>
      <c r="D35" s="183"/>
      <c r="E35" s="224" t="s">
        <v>243</v>
      </c>
      <c r="F35" s="195" t="s">
        <v>117</v>
      </c>
      <c r="G35" s="334"/>
      <c r="H35" s="195"/>
      <c r="I35" s="195"/>
      <c r="J35" s="400"/>
      <c r="K35" s="62"/>
      <c r="L35" s="402"/>
      <c r="M35" s="404"/>
    </row>
    <row r="36" spans="1:16" ht="18" customHeight="1" thickBot="1" x14ac:dyDescent="0.25">
      <c r="A36" s="215">
        <v>3</v>
      </c>
      <c r="B36" s="187">
        <v>224</v>
      </c>
      <c r="C36" s="167" t="s">
        <v>246</v>
      </c>
      <c r="D36" s="183"/>
      <c r="E36" s="224" t="s">
        <v>243</v>
      </c>
      <c r="F36" s="195" t="s">
        <v>477</v>
      </c>
      <c r="G36" s="334">
        <v>40</v>
      </c>
      <c r="H36" s="195"/>
      <c r="I36" s="195"/>
      <c r="J36" s="400"/>
      <c r="K36" s="62"/>
      <c r="L36" s="402"/>
      <c r="M36" s="404"/>
      <c r="P36" s="184"/>
    </row>
    <row r="37" spans="1:16" ht="18" customHeight="1" thickBot="1" x14ac:dyDescent="0.25">
      <c r="A37" s="215">
        <v>4</v>
      </c>
      <c r="B37" s="187">
        <v>253</v>
      </c>
      <c r="C37" s="167" t="s">
        <v>247</v>
      </c>
      <c r="D37" s="183"/>
      <c r="E37" s="224" t="s">
        <v>243</v>
      </c>
      <c r="F37" s="195" t="s">
        <v>475</v>
      </c>
      <c r="G37" s="334">
        <v>49</v>
      </c>
      <c r="H37" s="195"/>
      <c r="I37" s="195"/>
      <c r="J37" s="400"/>
      <c r="K37" s="62"/>
      <c r="L37" s="402"/>
      <c r="M37" s="404"/>
      <c r="O37" s="469">
        <f>G34+G36+G37+G40+G41-60</f>
        <v>155</v>
      </c>
    </row>
    <row r="38" spans="1:16" ht="18" customHeight="1" thickBot="1" x14ac:dyDescent="0.25">
      <c r="A38" s="215">
        <v>5</v>
      </c>
      <c r="B38" s="187">
        <v>233</v>
      </c>
      <c r="C38" s="167" t="s">
        <v>248</v>
      </c>
      <c r="D38" s="183"/>
      <c r="E38" s="224" t="s">
        <v>243</v>
      </c>
      <c r="F38" s="195" t="s">
        <v>117</v>
      </c>
      <c r="G38" s="334">
        <v>-30</v>
      </c>
      <c r="H38" s="195"/>
      <c r="I38" s="195"/>
      <c r="J38" s="400"/>
      <c r="K38" s="62"/>
      <c r="L38" s="402"/>
      <c r="M38" s="404"/>
    </row>
    <row r="39" spans="1:16" ht="18" customHeight="1" thickBot="1" x14ac:dyDescent="0.25">
      <c r="A39" s="215">
        <v>6</v>
      </c>
      <c r="B39" s="187">
        <v>203</v>
      </c>
      <c r="C39" s="167" t="s">
        <v>249</v>
      </c>
      <c r="D39" s="183"/>
      <c r="E39" s="224" t="s">
        <v>243</v>
      </c>
      <c r="F39" s="195" t="s">
        <v>117</v>
      </c>
      <c r="G39" s="334">
        <v>-30</v>
      </c>
      <c r="H39" s="195"/>
      <c r="I39" s="195"/>
      <c r="J39" s="400"/>
      <c r="K39" s="62"/>
      <c r="L39" s="402"/>
      <c r="M39" s="404"/>
    </row>
    <row r="40" spans="1:16" ht="18" customHeight="1" thickBot="1" x14ac:dyDescent="0.25">
      <c r="A40" s="215">
        <v>7</v>
      </c>
      <c r="B40" s="187">
        <v>239</v>
      </c>
      <c r="C40" s="167" t="s">
        <v>250</v>
      </c>
      <c r="D40" s="183"/>
      <c r="E40" s="224" t="s">
        <v>243</v>
      </c>
      <c r="F40" s="195" t="s">
        <v>476</v>
      </c>
      <c r="G40" s="334">
        <v>39</v>
      </c>
      <c r="H40" s="195"/>
      <c r="I40" s="195"/>
      <c r="J40" s="400"/>
      <c r="K40" s="62"/>
      <c r="L40" s="402"/>
      <c r="M40" s="404"/>
    </row>
    <row r="41" spans="1:16" ht="18" customHeight="1" thickBot="1" x14ac:dyDescent="0.25">
      <c r="A41" s="216">
        <v>8</v>
      </c>
      <c r="B41" s="258">
        <v>214</v>
      </c>
      <c r="C41" s="221" t="s">
        <v>251</v>
      </c>
      <c r="D41" s="228"/>
      <c r="E41" s="224" t="s">
        <v>243</v>
      </c>
      <c r="F41" s="208" t="s">
        <v>476</v>
      </c>
      <c r="G41" s="335">
        <v>39</v>
      </c>
      <c r="H41" s="208"/>
      <c r="I41" s="208"/>
      <c r="J41" s="335"/>
      <c r="K41" s="209"/>
      <c r="L41" s="217"/>
      <c r="M41" s="370"/>
    </row>
    <row r="42" spans="1:16" s="147" customFormat="1" ht="20.25" x14ac:dyDescent="0.2">
      <c r="A42" s="116"/>
      <c r="B42" s="259" t="s">
        <v>149</v>
      </c>
      <c r="C42" s="152" t="s">
        <v>93</v>
      </c>
      <c r="D42" s="86"/>
      <c r="E42" s="86"/>
      <c r="F42" s="46"/>
      <c r="G42" s="337"/>
      <c r="H42" s="46"/>
      <c r="I42" s="46"/>
      <c r="J42" s="337"/>
      <c r="K42" s="97"/>
      <c r="L42" s="97"/>
      <c r="M42" s="360"/>
      <c r="N42" s="146"/>
      <c r="O42" s="21"/>
    </row>
    <row r="43" spans="1:16" s="147" customFormat="1" ht="18" x14ac:dyDescent="0.25">
      <c r="A43" s="215">
        <v>1</v>
      </c>
      <c r="B43" s="187">
        <v>375</v>
      </c>
      <c r="C43" s="119" t="s">
        <v>120</v>
      </c>
      <c r="D43" s="107"/>
      <c r="E43" s="152" t="s">
        <v>93</v>
      </c>
      <c r="F43" s="195" t="s">
        <v>515</v>
      </c>
      <c r="G43" s="334">
        <v>40</v>
      </c>
      <c r="H43" s="195" t="str">
        <f>F43</f>
        <v>00:40.65</v>
      </c>
      <c r="I43" s="405"/>
      <c r="J43" s="400">
        <v>287</v>
      </c>
      <c r="K43" s="62"/>
      <c r="L43" s="402"/>
      <c r="M43" s="404">
        <v>5</v>
      </c>
      <c r="N43" s="146"/>
      <c r="O43" s="21"/>
    </row>
    <row r="44" spans="1:16" s="147" customFormat="1" ht="18" x14ac:dyDescent="0.25">
      <c r="A44" s="215">
        <v>2</v>
      </c>
      <c r="B44" s="187">
        <v>311</v>
      </c>
      <c r="C44" s="119" t="s">
        <v>324</v>
      </c>
      <c r="D44" s="107"/>
      <c r="E44" s="152" t="s">
        <v>93</v>
      </c>
      <c r="F44" s="325" t="s">
        <v>517</v>
      </c>
      <c r="G44" s="348"/>
      <c r="H44" s="195" t="str">
        <f t="shared" ref="H44:H50" si="2">F44</f>
        <v>00:52.11</v>
      </c>
      <c r="I44" s="405"/>
      <c r="J44" s="400"/>
      <c r="K44" s="62"/>
      <c r="L44" s="402"/>
      <c r="M44" s="404"/>
      <c r="N44" s="146"/>
      <c r="O44" s="21"/>
    </row>
    <row r="45" spans="1:16" s="147" customFormat="1" ht="18" x14ac:dyDescent="0.25">
      <c r="A45" s="215">
        <v>3</v>
      </c>
      <c r="B45" s="187">
        <v>399</v>
      </c>
      <c r="C45" s="119" t="s">
        <v>130</v>
      </c>
      <c r="D45" s="107"/>
      <c r="E45" s="152" t="s">
        <v>93</v>
      </c>
      <c r="F45" s="195" t="s">
        <v>571</v>
      </c>
      <c r="G45" s="334">
        <v>33</v>
      </c>
      <c r="H45" s="195" t="str">
        <f t="shared" si="2"/>
        <v>00:47.00</v>
      </c>
      <c r="I45" s="405"/>
      <c r="J45" s="400"/>
      <c r="K45" s="62"/>
      <c r="L45" s="402"/>
      <c r="M45" s="404"/>
      <c r="N45" s="146"/>
      <c r="O45" s="21"/>
    </row>
    <row r="46" spans="1:16" s="147" customFormat="1" ht="18" x14ac:dyDescent="0.25">
      <c r="A46" s="215">
        <v>4</v>
      </c>
      <c r="B46" s="187">
        <v>371</v>
      </c>
      <c r="C46" s="119" t="s">
        <v>325</v>
      </c>
      <c r="D46" s="107"/>
      <c r="E46" s="152" t="s">
        <v>93</v>
      </c>
      <c r="F46" s="195" t="s">
        <v>518</v>
      </c>
      <c r="G46" s="334">
        <v>32</v>
      </c>
      <c r="H46" s="195" t="str">
        <f t="shared" si="2"/>
        <v>00:47.92</v>
      </c>
      <c r="I46" s="405"/>
      <c r="J46" s="400"/>
      <c r="K46" s="62"/>
      <c r="L46" s="402"/>
      <c r="M46" s="404"/>
      <c r="N46" s="146"/>
      <c r="O46" s="21"/>
    </row>
    <row r="47" spans="1:16" s="147" customFormat="1" ht="18" x14ac:dyDescent="0.25">
      <c r="A47" s="215">
        <v>5</v>
      </c>
      <c r="B47" s="187">
        <v>316</v>
      </c>
      <c r="C47" s="119" t="s">
        <v>326</v>
      </c>
      <c r="D47" s="107"/>
      <c r="E47" s="152" t="s">
        <v>93</v>
      </c>
      <c r="F47" s="195" t="s">
        <v>513</v>
      </c>
      <c r="G47" s="334">
        <v>69</v>
      </c>
      <c r="H47" s="195" t="str">
        <f t="shared" si="2"/>
        <v>00:32.03</v>
      </c>
      <c r="I47" s="405"/>
      <c r="J47" s="400"/>
      <c r="K47" s="62"/>
      <c r="L47" s="402"/>
      <c r="M47" s="404"/>
      <c r="N47" s="146"/>
      <c r="O47" s="148">
        <f>G43+G45+G46+G47+G48+G49+G50</f>
        <v>287</v>
      </c>
    </row>
    <row r="48" spans="1:16" s="147" customFormat="1" ht="18" x14ac:dyDescent="0.25">
      <c r="A48" s="215">
        <v>6</v>
      </c>
      <c r="B48" s="187">
        <v>300</v>
      </c>
      <c r="C48" s="119" t="s">
        <v>327</v>
      </c>
      <c r="D48" s="107"/>
      <c r="E48" s="152" t="s">
        <v>93</v>
      </c>
      <c r="F48" s="195" t="s">
        <v>519</v>
      </c>
      <c r="G48" s="334">
        <v>44</v>
      </c>
      <c r="H48" s="195" t="str">
        <f t="shared" si="2"/>
        <v>00:38.15</v>
      </c>
      <c r="I48" s="405"/>
      <c r="J48" s="400"/>
      <c r="K48" s="62"/>
      <c r="L48" s="402"/>
      <c r="M48" s="404"/>
      <c r="N48" s="146"/>
      <c r="O48" s="21"/>
    </row>
    <row r="49" spans="1:15" s="147" customFormat="1" ht="18" x14ac:dyDescent="0.25">
      <c r="A49" s="215">
        <v>7</v>
      </c>
      <c r="B49" s="187">
        <v>322</v>
      </c>
      <c r="C49" s="119" t="s">
        <v>328</v>
      </c>
      <c r="D49" s="107"/>
      <c r="E49" s="152" t="s">
        <v>93</v>
      </c>
      <c r="F49" s="195" t="s">
        <v>516</v>
      </c>
      <c r="G49" s="334">
        <v>30</v>
      </c>
      <c r="H49" s="195" t="str">
        <f t="shared" si="2"/>
        <v>00:49.91</v>
      </c>
      <c r="I49" s="405"/>
      <c r="J49" s="400"/>
      <c r="K49" s="62"/>
      <c r="L49" s="402"/>
      <c r="M49" s="404"/>
      <c r="N49" s="146"/>
      <c r="O49" s="21"/>
    </row>
    <row r="50" spans="1:15" s="147" customFormat="1" thickBot="1" x14ac:dyDescent="0.3">
      <c r="A50" s="246">
        <v>8</v>
      </c>
      <c r="B50" s="260">
        <v>390</v>
      </c>
      <c r="C50" s="229" t="s">
        <v>329</v>
      </c>
      <c r="D50" s="230"/>
      <c r="E50" s="152" t="s">
        <v>93</v>
      </c>
      <c r="F50" s="231" t="s">
        <v>514</v>
      </c>
      <c r="G50" s="338">
        <v>39</v>
      </c>
      <c r="H50" s="231" t="str">
        <f t="shared" si="2"/>
        <v>00:41.23</v>
      </c>
      <c r="I50" s="406"/>
      <c r="J50" s="390"/>
      <c r="K50" s="232"/>
      <c r="L50" s="407"/>
      <c r="M50" s="393"/>
      <c r="N50" s="146"/>
      <c r="O50" s="21"/>
    </row>
    <row r="51" spans="1:15" s="147" customFormat="1" ht="24" thickBot="1" x14ac:dyDescent="0.3">
      <c r="A51" s="233"/>
      <c r="B51" s="261" t="s">
        <v>150</v>
      </c>
      <c r="C51" s="219" t="s">
        <v>94</v>
      </c>
      <c r="D51" s="212"/>
      <c r="E51" s="212"/>
      <c r="F51" s="213"/>
      <c r="G51" s="332"/>
      <c r="H51" s="213"/>
      <c r="I51" s="213"/>
      <c r="J51" s="350"/>
      <c r="K51" s="220"/>
      <c r="L51" s="220"/>
      <c r="M51" s="359"/>
      <c r="N51" s="146"/>
      <c r="O51" s="21"/>
    </row>
    <row r="52" spans="1:15" s="147" customFormat="1" thickBot="1" x14ac:dyDescent="0.3">
      <c r="A52" s="215">
        <v>1</v>
      </c>
      <c r="B52" s="254">
        <v>445</v>
      </c>
      <c r="C52" s="170" t="s">
        <v>199</v>
      </c>
      <c r="D52" s="168"/>
      <c r="E52" s="219" t="s">
        <v>94</v>
      </c>
      <c r="F52" s="195" t="s">
        <v>456</v>
      </c>
      <c r="G52" s="334">
        <v>17</v>
      </c>
      <c r="H52" s="195" t="str">
        <f>F52</f>
        <v>01:04.62</v>
      </c>
      <c r="I52" s="405"/>
      <c r="J52" s="400">
        <v>128</v>
      </c>
      <c r="K52" s="62"/>
      <c r="L52" s="402"/>
      <c r="M52" s="404">
        <v>19</v>
      </c>
      <c r="N52" s="146"/>
      <c r="O52" s="21"/>
    </row>
    <row r="53" spans="1:15" s="147" customFormat="1" thickBot="1" x14ac:dyDescent="0.3">
      <c r="A53" s="215">
        <v>2</v>
      </c>
      <c r="B53" s="254">
        <v>464</v>
      </c>
      <c r="C53" s="170" t="s">
        <v>200</v>
      </c>
      <c r="D53" s="168"/>
      <c r="E53" s="219" t="s">
        <v>94</v>
      </c>
      <c r="F53" s="195" t="s">
        <v>455</v>
      </c>
      <c r="G53" s="334">
        <v>35</v>
      </c>
      <c r="H53" s="195" t="str">
        <f t="shared" ref="H53:H59" si="3">F53</f>
        <v>00:44.78</v>
      </c>
      <c r="I53" s="405"/>
      <c r="J53" s="400"/>
      <c r="K53" s="62"/>
      <c r="L53" s="402"/>
      <c r="M53" s="404"/>
      <c r="N53" s="146"/>
      <c r="O53" s="21"/>
    </row>
    <row r="54" spans="1:15" s="147" customFormat="1" thickBot="1" x14ac:dyDescent="0.3">
      <c r="A54" s="215">
        <v>3</v>
      </c>
      <c r="B54" s="254">
        <v>430</v>
      </c>
      <c r="C54" s="170" t="s">
        <v>201</v>
      </c>
      <c r="D54" s="168"/>
      <c r="E54" s="219" t="s">
        <v>94</v>
      </c>
      <c r="F54" s="199" t="s">
        <v>458</v>
      </c>
      <c r="G54" s="334">
        <v>6</v>
      </c>
      <c r="H54" s="195" t="str">
        <f t="shared" si="3"/>
        <v>01:28.80</v>
      </c>
      <c r="I54" s="405"/>
      <c r="J54" s="400"/>
      <c r="K54" s="62"/>
      <c r="L54" s="402"/>
      <c r="M54" s="404"/>
      <c r="N54" s="146"/>
      <c r="O54" s="21"/>
    </row>
    <row r="55" spans="1:15" s="147" customFormat="1" thickBot="1" x14ac:dyDescent="0.3">
      <c r="A55" s="215">
        <v>4</v>
      </c>
      <c r="B55" s="254">
        <v>429</v>
      </c>
      <c r="C55" s="164" t="s">
        <v>194</v>
      </c>
      <c r="D55" s="168"/>
      <c r="E55" s="219" t="s">
        <v>94</v>
      </c>
      <c r="F55" s="195" t="s">
        <v>459</v>
      </c>
      <c r="G55" s="334">
        <v>44</v>
      </c>
      <c r="H55" s="195" t="str">
        <f t="shared" si="3"/>
        <v>00:38.02</v>
      </c>
      <c r="I55" s="405"/>
      <c r="J55" s="400"/>
      <c r="K55" s="62"/>
      <c r="L55" s="402"/>
      <c r="M55" s="404"/>
      <c r="N55" s="146"/>
      <c r="O55" s="148">
        <f>G52+G53+G54+G55+G56+G59-30</f>
        <v>128</v>
      </c>
    </row>
    <row r="56" spans="1:15" s="147" customFormat="1" thickBot="1" x14ac:dyDescent="0.3">
      <c r="A56" s="215">
        <v>5</v>
      </c>
      <c r="B56" s="254">
        <v>438</v>
      </c>
      <c r="C56" s="164" t="s">
        <v>195</v>
      </c>
      <c r="D56" s="168"/>
      <c r="E56" s="219" t="s">
        <v>94</v>
      </c>
      <c r="F56" s="195" t="s">
        <v>454</v>
      </c>
      <c r="G56" s="334">
        <v>46</v>
      </c>
      <c r="H56" s="195" t="str">
        <f t="shared" si="3"/>
        <v>00:37.38</v>
      </c>
      <c r="I56" s="405"/>
      <c r="J56" s="400"/>
      <c r="K56" s="62"/>
      <c r="L56" s="402"/>
      <c r="M56" s="404"/>
      <c r="N56" s="146"/>
      <c r="O56" s="21"/>
    </row>
    <row r="57" spans="1:15" s="147" customFormat="1" thickBot="1" x14ac:dyDescent="0.3">
      <c r="A57" s="85">
        <v>6</v>
      </c>
      <c r="B57" s="254">
        <v>486</v>
      </c>
      <c r="C57" s="164" t="s">
        <v>196</v>
      </c>
      <c r="D57" s="168"/>
      <c r="E57" s="219" t="s">
        <v>94</v>
      </c>
      <c r="F57" s="195" t="s">
        <v>117</v>
      </c>
      <c r="G57" s="334">
        <v>-30</v>
      </c>
      <c r="H57" s="195" t="str">
        <f t="shared" si="3"/>
        <v>н/я</v>
      </c>
      <c r="I57" s="405"/>
      <c r="J57" s="400"/>
      <c r="K57" s="62"/>
      <c r="L57" s="402"/>
      <c r="M57" s="404"/>
      <c r="N57" s="146"/>
      <c r="O57" s="21"/>
    </row>
    <row r="58" spans="1:15" s="147" customFormat="1" thickBot="1" x14ac:dyDescent="0.3">
      <c r="A58" s="85">
        <v>7</v>
      </c>
      <c r="B58" s="254">
        <v>457</v>
      </c>
      <c r="C58" s="164" t="s">
        <v>197</v>
      </c>
      <c r="D58" s="168"/>
      <c r="E58" s="219" t="s">
        <v>94</v>
      </c>
      <c r="F58" s="325" t="s">
        <v>117</v>
      </c>
      <c r="G58" s="348"/>
      <c r="H58" s="195" t="str">
        <f t="shared" si="3"/>
        <v>н/я</v>
      </c>
      <c r="I58" s="405"/>
      <c r="J58" s="400"/>
      <c r="K58" s="62"/>
      <c r="L58" s="402"/>
      <c r="M58" s="404"/>
      <c r="N58" s="146"/>
      <c r="O58" s="21"/>
    </row>
    <row r="59" spans="1:15" s="147" customFormat="1" thickBot="1" x14ac:dyDescent="0.3">
      <c r="A59" s="216">
        <v>8</v>
      </c>
      <c r="B59" s="256">
        <v>452</v>
      </c>
      <c r="C59" s="234" t="s">
        <v>198</v>
      </c>
      <c r="D59" s="235"/>
      <c r="E59" s="219" t="s">
        <v>94</v>
      </c>
      <c r="F59" s="208" t="s">
        <v>457</v>
      </c>
      <c r="G59" s="335">
        <v>10</v>
      </c>
      <c r="H59" s="208" t="str">
        <f t="shared" si="3"/>
        <v>01:19.38</v>
      </c>
      <c r="I59" s="430"/>
      <c r="J59" s="428"/>
      <c r="K59" s="209"/>
      <c r="L59" s="429"/>
      <c r="M59" s="410"/>
      <c r="O59" s="21"/>
    </row>
    <row r="60" spans="1:15" s="147" customFormat="1" ht="20.25" x14ac:dyDescent="0.25">
      <c r="A60" s="116"/>
      <c r="B60" s="259" t="s">
        <v>151</v>
      </c>
      <c r="C60" s="149" t="s">
        <v>95</v>
      </c>
      <c r="D60" s="86"/>
      <c r="E60" s="86"/>
      <c r="F60" s="46"/>
      <c r="G60" s="337"/>
      <c r="H60" s="46"/>
      <c r="I60" s="46"/>
      <c r="J60" s="337"/>
      <c r="K60" s="97"/>
      <c r="L60" s="97"/>
      <c r="M60" s="360"/>
      <c r="N60" s="146"/>
      <c r="O60" s="21"/>
    </row>
    <row r="61" spans="1:15" s="147" customFormat="1" ht="18" x14ac:dyDescent="0.25">
      <c r="A61" s="215">
        <v>1</v>
      </c>
      <c r="B61" s="187">
        <v>101</v>
      </c>
      <c r="C61" s="117" t="s">
        <v>259</v>
      </c>
      <c r="D61" s="107"/>
      <c r="E61" s="149" t="s">
        <v>95</v>
      </c>
      <c r="F61" s="195" t="s">
        <v>534</v>
      </c>
      <c r="G61" s="334">
        <v>36</v>
      </c>
      <c r="H61" s="195" t="str">
        <f>F61</f>
        <v>00:43.60</v>
      </c>
      <c r="I61" s="405"/>
      <c r="J61" s="400">
        <v>205</v>
      </c>
      <c r="K61" s="62"/>
      <c r="L61" s="402">
        <v>3.5069444444444445E-3</v>
      </c>
      <c r="M61" s="404">
        <v>14</v>
      </c>
      <c r="N61" s="146"/>
      <c r="O61" s="21"/>
    </row>
    <row r="62" spans="1:15" s="147" customFormat="1" ht="18" x14ac:dyDescent="0.25">
      <c r="A62" s="215">
        <v>2</v>
      </c>
      <c r="B62" s="187">
        <v>116</v>
      </c>
      <c r="C62" s="117" t="s">
        <v>260</v>
      </c>
      <c r="D62" s="107"/>
      <c r="E62" s="149" t="s">
        <v>95</v>
      </c>
      <c r="F62" s="325" t="s">
        <v>394</v>
      </c>
      <c r="G62" s="348"/>
      <c r="H62" s="195" t="str">
        <f t="shared" ref="H62:H68" si="4">F62</f>
        <v>д/к</v>
      </c>
      <c r="I62" s="405"/>
      <c r="J62" s="400"/>
      <c r="K62" s="62"/>
      <c r="L62" s="402"/>
      <c r="M62" s="404"/>
      <c r="N62" s="146"/>
      <c r="O62" s="21"/>
    </row>
    <row r="63" spans="1:15" s="147" customFormat="1" ht="18" x14ac:dyDescent="0.25">
      <c r="A63" s="215">
        <v>3</v>
      </c>
      <c r="B63" s="187">
        <v>158</v>
      </c>
      <c r="C63" s="117" t="s">
        <v>261</v>
      </c>
      <c r="D63" s="107"/>
      <c r="E63" s="149" t="s">
        <v>95</v>
      </c>
      <c r="F63" s="195" t="s">
        <v>477</v>
      </c>
      <c r="G63" s="334">
        <v>40</v>
      </c>
      <c r="H63" s="195" t="str">
        <f t="shared" si="4"/>
        <v>00:40.86</v>
      </c>
      <c r="I63" s="405"/>
      <c r="J63" s="400"/>
      <c r="K63" s="62"/>
      <c r="L63" s="402"/>
      <c r="M63" s="404"/>
      <c r="N63" s="146"/>
      <c r="O63" s="21"/>
    </row>
    <row r="64" spans="1:15" s="147" customFormat="1" ht="18" x14ac:dyDescent="0.25">
      <c r="A64" s="215">
        <v>4</v>
      </c>
      <c r="B64" s="187">
        <v>100</v>
      </c>
      <c r="C64" s="117" t="s">
        <v>262</v>
      </c>
      <c r="D64" s="107"/>
      <c r="E64" s="149" t="s">
        <v>95</v>
      </c>
      <c r="F64" s="195" t="s">
        <v>537</v>
      </c>
      <c r="G64" s="334">
        <v>6</v>
      </c>
      <c r="H64" s="195" t="str">
        <f t="shared" si="4"/>
        <v>01:26.56</v>
      </c>
      <c r="I64" s="405"/>
      <c r="J64" s="400"/>
      <c r="K64" s="62"/>
      <c r="L64" s="402"/>
      <c r="M64" s="404"/>
      <c r="N64" s="146"/>
      <c r="O64" s="148">
        <f>G61+G63+G64+G65+G66+G67+G68</f>
        <v>205</v>
      </c>
    </row>
    <row r="65" spans="1:19" s="147" customFormat="1" ht="18" x14ac:dyDescent="0.25">
      <c r="A65" s="215">
        <v>5</v>
      </c>
      <c r="B65" s="187">
        <v>99</v>
      </c>
      <c r="C65" s="117" t="s">
        <v>263</v>
      </c>
      <c r="D65" s="107"/>
      <c r="E65" s="149" t="s">
        <v>95</v>
      </c>
      <c r="F65" s="195" t="s">
        <v>536</v>
      </c>
      <c r="G65" s="334">
        <v>19</v>
      </c>
      <c r="H65" s="195" t="str">
        <f t="shared" si="4"/>
        <v>01:00.12</v>
      </c>
      <c r="I65" s="405"/>
      <c r="J65" s="400"/>
      <c r="K65" s="62"/>
      <c r="L65" s="402"/>
      <c r="M65" s="404"/>
      <c r="N65" s="146"/>
      <c r="O65" s="21"/>
    </row>
    <row r="66" spans="1:19" s="147" customFormat="1" ht="18" x14ac:dyDescent="0.25">
      <c r="A66" s="215">
        <v>6</v>
      </c>
      <c r="B66" s="187">
        <v>115</v>
      </c>
      <c r="C66" s="117" t="s">
        <v>264</v>
      </c>
      <c r="D66" s="107"/>
      <c r="E66" s="149" t="s">
        <v>95</v>
      </c>
      <c r="F66" s="195" t="s">
        <v>535</v>
      </c>
      <c r="G66" s="334">
        <v>37</v>
      </c>
      <c r="H66" s="195" t="str">
        <f t="shared" si="4"/>
        <v>00:43.20</v>
      </c>
      <c r="I66" s="405"/>
      <c r="J66" s="400"/>
      <c r="K66" s="62"/>
      <c r="L66" s="402"/>
      <c r="M66" s="404"/>
      <c r="N66" s="146"/>
      <c r="O66" s="21"/>
    </row>
    <row r="67" spans="1:19" s="147" customFormat="1" ht="18" x14ac:dyDescent="0.25">
      <c r="A67" s="215">
        <v>7</v>
      </c>
      <c r="B67" s="187">
        <v>98</v>
      </c>
      <c r="C67" s="117" t="s">
        <v>265</v>
      </c>
      <c r="D67" s="107"/>
      <c r="E67" s="149" t="s">
        <v>95</v>
      </c>
      <c r="F67" s="195" t="s">
        <v>538</v>
      </c>
      <c r="G67" s="334">
        <v>35</v>
      </c>
      <c r="H67" s="195" t="str">
        <f t="shared" si="4"/>
        <v>00:45.15</v>
      </c>
      <c r="I67" s="405"/>
      <c r="J67" s="400"/>
      <c r="K67" s="62"/>
      <c r="L67" s="402"/>
      <c r="M67" s="404"/>
      <c r="N67" s="146"/>
      <c r="O67" s="21"/>
      <c r="P67" s="150"/>
    </row>
    <row r="68" spans="1:19" s="147" customFormat="1" thickBot="1" x14ac:dyDescent="0.3">
      <c r="A68" s="246">
        <v>8</v>
      </c>
      <c r="B68" s="260">
        <v>70</v>
      </c>
      <c r="C68" s="236" t="s">
        <v>266</v>
      </c>
      <c r="D68" s="230"/>
      <c r="E68" s="149" t="s">
        <v>95</v>
      </c>
      <c r="F68" s="231" t="s">
        <v>539</v>
      </c>
      <c r="G68" s="338">
        <v>32</v>
      </c>
      <c r="H68" s="231" t="str">
        <f t="shared" si="4"/>
        <v>00:47.06</v>
      </c>
      <c r="I68" s="406"/>
      <c r="J68" s="390"/>
      <c r="K68" s="232"/>
      <c r="L68" s="407"/>
      <c r="M68" s="393"/>
      <c r="N68" s="146"/>
      <c r="O68" s="21"/>
    </row>
    <row r="69" spans="1:19" s="147" customFormat="1" ht="21" thickBot="1" x14ac:dyDescent="0.3">
      <c r="A69" s="210"/>
      <c r="B69" s="253" t="s">
        <v>152</v>
      </c>
      <c r="C69" s="237" t="s">
        <v>96</v>
      </c>
      <c r="D69" s="212"/>
      <c r="E69" s="212"/>
      <c r="F69" s="213"/>
      <c r="G69" s="332"/>
      <c r="H69" s="213"/>
      <c r="I69" s="213"/>
      <c r="J69" s="332"/>
      <c r="K69" s="214"/>
      <c r="L69" s="214"/>
      <c r="M69" s="359"/>
      <c r="N69" s="146"/>
      <c r="O69" s="21"/>
    </row>
    <row r="70" spans="1:19" thickBot="1" x14ac:dyDescent="0.3">
      <c r="A70" s="215">
        <v>1</v>
      </c>
      <c r="B70" s="254">
        <v>458</v>
      </c>
      <c r="C70" s="170" t="s">
        <v>344</v>
      </c>
      <c r="D70" s="177"/>
      <c r="E70" s="237" t="s">
        <v>96</v>
      </c>
      <c r="F70" s="195" t="s">
        <v>520</v>
      </c>
      <c r="G70" s="334">
        <v>43</v>
      </c>
      <c r="H70" s="195" t="str">
        <f>F70</f>
        <v>00:39.09</v>
      </c>
      <c r="I70" s="405"/>
      <c r="J70" s="400">
        <v>212</v>
      </c>
      <c r="K70" s="62"/>
      <c r="L70" s="402">
        <v>4.8148148148148152E-3</v>
      </c>
      <c r="M70" s="404">
        <v>13</v>
      </c>
    </row>
    <row r="71" spans="1:19" thickBot="1" x14ac:dyDescent="0.3">
      <c r="A71" s="215">
        <v>2</v>
      </c>
      <c r="B71" s="254">
        <v>478</v>
      </c>
      <c r="C71" s="170" t="s">
        <v>345</v>
      </c>
      <c r="D71" s="177"/>
      <c r="E71" s="237" t="s">
        <v>96</v>
      </c>
      <c r="F71" s="195" t="s">
        <v>522</v>
      </c>
      <c r="G71" s="334">
        <v>25</v>
      </c>
      <c r="H71" s="195" t="str">
        <f t="shared" ref="H71:H77" si="5">F71</f>
        <v>00:54.45</v>
      </c>
      <c r="I71" s="405"/>
      <c r="J71" s="400"/>
      <c r="K71" s="62"/>
      <c r="L71" s="402"/>
      <c r="M71" s="404"/>
    </row>
    <row r="72" spans="1:19" thickBot="1" x14ac:dyDescent="0.3">
      <c r="A72" s="215">
        <v>3</v>
      </c>
      <c r="B72" s="254">
        <v>470</v>
      </c>
      <c r="C72" s="170" t="s">
        <v>346</v>
      </c>
      <c r="D72" s="177"/>
      <c r="E72" s="237" t="s">
        <v>96</v>
      </c>
      <c r="F72" s="195" t="s">
        <v>523</v>
      </c>
      <c r="G72" s="334">
        <v>26</v>
      </c>
      <c r="H72" s="195" t="str">
        <f t="shared" si="5"/>
        <v>00:53.55</v>
      </c>
      <c r="I72" s="405"/>
      <c r="J72" s="400"/>
      <c r="K72" s="62"/>
      <c r="L72" s="402"/>
      <c r="M72" s="404"/>
    </row>
    <row r="73" spans="1:19" thickBot="1" x14ac:dyDescent="0.3">
      <c r="A73" s="215">
        <v>4</v>
      </c>
      <c r="B73" s="254">
        <v>462</v>
      </c>
      <c r="C73" s="170" t="s">
        <v>347</v>
      </c>
      <c r="D73" s="177"/>
      <c r="E73" s="237" t="s">
        <v>96</v>
      </c>
      <c r="F73" s="195" t="s">
        <v>524</v>
      </c>
      <c r="G73" s="334">
        <v>28</v>
      </c>
      <c r="H73" s="195" t="str">
        <f t="shared" si="5"/>
        <v>00:51.93</v>
      </c>
      <c r="I73" s="405"/>
      <c r="J73" s="400"/>
      <c r="K73" s="62"/>
      <c r="L73" s="402"/>
      <c r="M73" s="404"/>
    </row>
    <row r="74" spans="1:19" thickBot="1" x14ac:dyDescent="0.3">
      <c r="A74" s="215">
        <v>5</v>
      </c>
      <c r="B74" s="254">
        <v>466</v>
      </c>
      <c r="C74" s="170" t="s">
        <v>348</v>
      </c>
      <c r="D74" s="177"/>
      <c r="E74" s="237" t="s">
        <v>96</v>
      </c>
      <c r="F74" s="195" t="s">
        <v>410</v>
      </c>
      <c r="G74" s="334">
        <v>22</v>
      </c>
      <c r="H74" s="195" t="str">
        <f t="shared" si="5"/>
        <v>00:57.06</v>
      </c>
      <c r="I74" s="405"/>
      <c r="J74" s="400"/>
      <c r="K74" s="62"/>
      <c r="L74" s="402"/>
      <c r="M74" s="404"/>
      <c r="O74" s="111">
        <f>G70+G71+G72+G73+G74+G75+G76</f>
        <v>212</v>
      </c>
      <c r="S74" s="120" t="e">
        <f>H70+H71+H72+H73+H74+H76+H77</f>
        <v>#VALUE!</v>
      </c>
    </row>
    <row r="75" spans="1:19" thickBot="1" x14ac:dyDescent="0.3">
      <c r="A75" s="215">
        <v>6</v>
      </c>
      <c r="B75" s="254">
        <v>468</v>
      </c>
      <c r="C75" s="170" t="s">
        <v>349</v>
      </c>
      <c r="D75" s="177"/>
      <c r="E75" s="237" t="s">
        <v>96</v>
      </c>
      <c r="F75" s="195" t="s">
        <v>525</v>
      </c>
      <c r="G75" s="334">
        <v>36</v>
      </c>
      <c r="H75" s="195" t="str">
        <f t="shared" si="5"/>
        <v>00:43.61</v>
      </c>
      <c r="I75" s="405"/>
      <c r="J75" s="400"/>
      <c r="K75" s="62"/>
      <c r="L75" s="402"/>
      <c r="M75" s="404"/>
    </row>
    <row r="76" spans="1:19" thickBot="1" x14ac:dyDescent="0.3">
      <c r="A76" s="215">
        <v>7</v>
      </c>
      <c r="B76" s="254">
        <v>467</v>
      </c>
      <c r="C76" s="170" t="s">
        <v>350</v>
      </c>
      <c r="D76" s="177"/>
      <c r="E76" s="237" t="s">
        <v>96</v>
      </c>
      <c r="F76" s="195" t="s">
        <v>521</v>
      </c>
      <c r="G76" s="334">
        <v>32</v>
      </c>
      <c r="H76" s="195" t="str">
        <f t="shared" si="5"/>
        <v>00:47.66</v>
      </c>
      <c r="I76" s="405"/>
      <c r="J76" s="400"/>
      <c r="K76" s="62"/>
      <c r="L76" s="402"/>
      <c r="M76" s="404"/>
    </row>
    <row r="77" spans="1:19" thickBot="1" x14ac:dyDescent="0.3">
      <c r="A77" s="216">
        <v>8</v>
      </c>
      <c r="B77" s="256">
        <v>460</v>
      </c>
      <c r="C77" s="206" t="s">
        <v>351</v>
      </c>
      <c r="D77" s="222"/>
      <c r="E77" s="237" t="s">
        <v>96</v>
      </c>
      <c r="F77" s="326" t="s">
        <v>117</v>
      </c>
      <c r="G77" s="349"/>
      <c r="H77" s="208" t="str">
        <f t="shared" si="5"/>
        <v>н/я</v>
      </c>
      <c r="I77" s="430"/>
      <c r="J77" s="428"/>
      <c r="K77" s="209"/>
      <c r="L77" s="429"/>
      <c r="M77" s="410"/>
    </row>
    <row r="78" spans="1:19" ht="20.25" x14ac:dyDescent="0.2">
      <c r="A78" s="116"/>
      <c r="B78" s="259" t="s">
        <v>153</v>
      </c>
      <c r="C78" s="179" t="s">
        <v>97</v>
      </c>
      <c r="D78" s="86"/>
      <c r="E78" s="86"/>
      <c r="F78" s="46"/>
      <c r="G78" s="337"/>
      <c r="H78" s="46"/>
      <c r="I78" s="46"/>
      <c r="J78" s="337"/>
      <c r="K78" s="97"/>
      <c r="L78" s="97"/>
      <c r="M78" s="360"/>
    </row>
    <row r="79" spans="1:19" ht="18" x14ac:dyDescent="0.2">
      <c r="A79" s="215">
        <v>1</v>
      </c>
      <c r="B79" s="254">
        <v>407</v>
      </c>
      <c r="C79" s="117" t="s">
        <v>269</v>
      </c>
      <c r="D79" s="180"/>
      <c r="E79" s="179" t="s">
        <v>97</v>
      </c>
      <c r="F79" s="195" t="s">
        <v>464</v>
      </c>
      <c r="G79" s="334">
        <v>56</v>
      </c>
      <c r="H79" s="195" t="str">
        <f>F79</f>
        <v>00:34.70</v>
      </c>
      <c r="I79" s="405"/>
      <c r="J79" s="400">
        <v>259</v>
      </c>
      <c r="K79" s="62"/>
      <c r="L79" s="402">
        <v>2.9861111111111113E-3</v>
      </c>
      <c r="M79" s="404">
        <v>8</v>
      </c>
    </row>
    <row r="80" spans="1:19" ht="18" x14ac:dyDescent="0.2">
      <c r="A80" s="215">
        <v>2</v>
      </c>
      <c r="B80" s="254">
        <v>275</v>
      </c>
      <c r="C80" s="117" t="s">
        <v>267</v>
      </c>
      <c r="D80" s="180"/>
      <c r="E80" s="179" t="s">
        <v>97</v>
      </c>
      <c r="F80" s="195" t="s">
        <v>461</v>
      </c>
      <c r="G80" s="334">
        <v>36</v>
      </c>
      <c r="H80" s="195" t="str">
        <f t="shared" ref="H80:H86" si="6">F80</f>
        <v>00:43.55</v>
      </c>
      <c r="I80" s="405"/>
      <c r="J80" s="400"/>
      <c r="K80" s="62"/>
      <c r="L80" s="402"/>
      <c r="M80" s="404"/>
    </row>
    <row r="81" spans="1:16" ht="18" x14ac:dyDescent="0.2">
      <c r="A81" s="215">
        <v>3</v>
      </c>
      <c r="B81" s="254">
        <v>215</v>
      </c>
      <c r="C81" s="117" t="s">
        <v>268</v>
      </c>
      <c r="D81" s="180"/>
      <c r="E81" s="179" t="s">
        <v>97</v>
      </c>
      <c r="F81" s="195" t="s">
        <v>466</v>
      </c>
      <c r="G81" s="334">
        <v>45</v>
      </c>
      <c r="H81" s="195" t="str">
        <f t="shared" si="6"/>
        <v>00:38.00</v>
      </c>
      <c r="I81" s="405"/>
      <c r="J81" s="400"/>
      <c r="K81" s="62"/>
      <c r="L81" s="402"/>
      <c r="M81" s="404"/>
    </row>
    <row r="82" spans="1:16" ht="18" x14ac:dyDescent="0.2">
      <c r="A82" s="215">
        <v>4</v>
      </c>
      <c r="B82" s="254">
        <v>206</v>
      </c>
      <c r="C82" s="117" t="s">
        <v>270</v>
      </c>
      <c r="D82" s="180"/>
      <c r="E82" s="179" t="s">
        <v>97</v>
      </c>
      <c r="F82" s="195" t="s">
        <v>460</v>
      </c>
      <c r="G82" s="334">
        <v>56</v>
      </c>
      <c r="H82" s="195" t="str">
        <f t="shared" si="6"/>
        <v>00:34.79</v>
      </c>
      <c r="I82" s="405"/>
      <c r="J82" s="400"/>
      <c r="K82" s="62"/>
      <c r="L82" s="402"/>
      <c r="M82" s="404"/>
    </row>
    <row r="83" spans="1:16" ht="18" x14ac:dyDescent="0.2">
      <c r="A83" s="215">
        <v>5</v>
      </c>
      <c r="B83" s="254">
        <v>211</v>
      </c>
      <c r="C83" s="117" t="s">
        <v>271</v>
      </c>
      <c r="D83" s="180"/>
      <c r="E83" s="179" t="s">
        <v>97</v>
      </c>
      <c r="F83" s="195" t="s">
        <v>463</v>
      </c>
      <c r="G83" s="334">
        <v>7</v>
      </c>
      <c r="H83" s="195" t="str">
        <f t="shared" si="6"/>
        <v>01:24.74</v>
      </c>
      <c r="I83" s="405"/>
      <c r="J83" s="400"/>
      <c r="K83" s="62"/>
      <c r="L83" s="402"/>
      <c r="M83" s="404"/>
      <c r="O83" s="111">
        <f>G79+G80+G81+G82+G83+G84+G86</f>
        <v>259</v>
      </c>
    </row>
    <row r="84" spans="1:16" ht="18" x14ac:dyDescent="0.2">
      <c r="A84" s="215">
        <v>6</v>
      </c>
      <c r="B84" s="254">
        <v>237</v>
      </c>
      <c r="C84" s="185" t="s">
        <v>272</v>
      </c>
      <c r="D84" s="180"/>
      <c r="E84" s="179" t="s">
        <v>97</v>
      </c>
      <c r="F84" s="195" t="s">
        <v>462</v>
      </c>
      <c r="G84" s="334">
        <v>27</v>
      </c>
      <c r="H84" s="195" t="str">
        <f t="shared" si="6"/>
        <v>00:52.81</v>
      </c>
      <c r="I84" s="405"/>
      <c r="J84" s="400"/>
      <c r="K84" s="62"/>
      <c r="L84" s="402"/>
      <c r="M84" s="404"/>
    </row>
    <row r="85" spans="1:16" ht="18" x14ac:dyDescent="0.2">
      <c r="A85" s="215">
        <v>7</v>
      </c>
      <c r="B85" s="254">
        <v>244</v>
      </c>
      <c r="C85" s="193" t="s">
        <v>373</v>
      </c>
      <c r="D85" s="180"/>
      <c r="E85" s="179" t="s">
        <v>97</v>
      </c>
      <c r="F85" s="325" t="s">
        <v>394</v>
      </c>
      <c r="G85" s="348"/>
      <c r="H85" s="195" t="str">
        <f t="shared" si="6"/>
        <v>д/к</v>
      </c>
      <c r="I85" s="405"/>
      <c r="J85" s="400"/>
      <c r="K85" s="62"/>
      <c r="L85" s="402"/>
      <c r="M85" s="404"/>
    </row>
    <row r="86" spans="1:16" thickBot="1" x14ac:dyDescent="0.25">
      <c r="A86" s="246">
        <v>8</v>
      </c>
      <c r="B86" s="262">
        <v>226</v>
      </c>
      <c r="C86" s="238" t="s">
        <v>374</v>
      </c>
      <c r="D86" s="239"/>
      <c r="E86" s="179" t="s">
        <v>97</v>
      </c>
      <c r="F86" s="231" t="s">
        <v>465</v>
      </c>
      <c r="G86" s="338">
        <v>32</v>
      </c>
      <c r="H86" s="231" t="str">
        <f t="shared" si="6"/>
        <v>00:47.08</v>
      </c>
      <c r="I86" s="406"/>
      <c r="J86" s="390"/>
      <c r="K86" s="232"/>
      <c r="L86" s="407"/>
      <c r="M86" s="393"/>
      <c r="P86" s="184"/>
    </row>
    <row r="87" spans="1:16" ht="21" thickBot="1" x14ac:dyDescent="0.25">
      <c r="A87" s="210"/>
      <c r="B87" s="253" t="s">
        <v>154</v>
      </c>
      <c r="C87" s="240" t="s">
        <v>98</v>
      </c>
      <c r="D87" s="212"/>
      <c r="E87" s="212"/>
      <c r="F87" s="213"/>
      <c r="G87" s="332"/>
      <c r="H87" s="213"/>
      <c r="I87" s="213"/>
      <c r="J87" s="332"/>
      <c r="K87" s="214"/>
      <c r="L87" s="214"/>
      <c r="M87" s="359"/>
      <c r="P87" s="184"/>
    </row>
    <row r="88" spans="1:16" thickBot="1" x14ac:dyDescent="0.25">
      <c r="A88" s="215">
        <v>1</v>
      </c>
      <c r="B88" s="254">
        <v>107</v>
      </c>
      <c r="C88" s="185" t="s">
        <v>273</v>
      </c>
      <c r="D88" s="180"/>
      <c r="E88" s="240" t="s">
        <v>98</v>
      </c>
      <c r="F88" s="195" t="s">
        <v>564</v>
      </c>
      <c r="G88" s="334">
        <v>40</v>
      </c>
      <c r="H88" s="195" t="str">
        <f>F88</f>
        <v>00:40.98</v>
      </c>
      <c r="I88" s="405"/>
      <c r="J88" s="400">
        <v>263</v>
      </c>
      <c r="K88" s="62"/>
      <c r="L88" s="402">
        <v>3.5879629629629629E-3</v>
      </c>
      <c r="M88" s="404">
        <v>7</v>
      </c>
    </row>
    <row r="89" spans="1:16" thickBot="1" x14ac:dyDescent="0.25">
      <c r="A89" s="215">
        <v>2</v>
      </c>
      <c r="B89" s="254">
        <v>106</v>
      </c>
      <c r="C89" s="185" t="s">
        <v>274</v>
      </c>
      <c r="D89" s="180"/>
      <c r="E89" s="240" t="s">
        <v>98</v>
      </c>
      <c r="F89" s="195" t="s">
        <v>565</v>
      </c>
      <c r="G89" s="334">
        <v>41</v>
      </c>
      <c r="H89" s="195" t="str">
        <f t="shared" ref="H89:H95" si="7">F89</f>
        <v>00:40.11</v>
      </c>
      <c r="I89" s="405"/>
      <c r="J89" s="400"/>
      <c r="K89" s="62"/>
      <c r="L89" s="402"/>
      <c r="M89" s="404"/>
    </row>
    <row r="90" spans="1:16" thickBot="1" x14ac:dyDescent="0.25">
      <c r="A90" s="215">
        <v>3</v>
      </c>
      <c r="B90" s="254">
        <v>105</v>
      </c>
      <c r="C90" s="185" t="s">
        <v>275</v>
      </c>
      <c r="D90" s="180"/>
      <c r="E90" s="240" t="s">
        <v>98</v>
      </c>
      <c r="F90" s="195" t="s">
        <v>566</v>
      </c>
      <c r="G90" s="334">
        <v>32</v>
      </c>
      <c r="H90" s="195" t="str">
        <f t="shared" si="7"/>
        <v>00:47.81</v>
      </c>
      <c r="I90" s="405"/>
      <c r="J90" s="400"/>
      <c r="K90" s="62"/>
      <c r="L90" s="402"/>
      <c r="M90" s="404"/>
    </row>
    <row r="91" spans="1:16" thickBot="1" x14ac:dyDescent="0.25">
      <c r="A91" s="215">
        <v>4</v>
      </c>
      <c r="B91" s="254">
        <v>96</v>
      </c>
      <c r="C91" s="185" t="s">
        <v>276</v>
      </c>
      <c r="D91" s="180"/>
      <c r="E91" s="240" t="s">
        <v>98</v>
      </c>
      <c r="F91" s="195" t="s">
        <v>528</v>
      </c>
      <c r="G91" s="334">
        <v>32</v>
      </c>
      <c r="H91" s="195" t="str">
        <f t="shared" si="7"/>
        <v>00:47.39</v>
      </c>
      <c r="I91" s="405"/>
      <c r="J91" s="400"/>
      <c r="K91" s="62"/>
      <c r="L91" s="402"/>
      <c r="M91" s="404"/>
    </row>
    <row r="92" spans="1:16" thickBot="1" x14ac:dyDescent="0.25">
      <c r="A92" s="215">
        <v>5</v>
      </c>
      <c r="B92" s="254">
        <v>168</v>
      </c>
      <c r="C92" s="185" t="s">
        <v>277</v>
      </c>
      <c r="D92" s="180"/>
      <c r="E92" s="240" t="s">
        <v>98</v>
      </c>
      <c r="F92" s="195" t="s">
        <v>567</v>
      </c>
      <c r="G92" s="334">
        <v>40</v>
      </c>
      <c r="H92" s="195" t="str">
        <f t="shared" si="7"/>
        <v>00:40.89</v>
      </c>
      <c r="I92" s="405"/>
      <c r="J92" s="400"/>
      <c r="K92" s="62"/>
      <c r="L92" s="402"/>
      <c r="M92" s="404"/>
      <c r="O92" s="111">
        <f>G88+G89+G90+G91+G92+G93+G94</f>
        <v>263</v>
      </c>
    </row>
    <row r="93" spans="1:16" thickBot="1" x14ac:dyDescent="0.25">
      <c r="A93" s="215">
        <v>6</v>
      </c>
      <c r="B93" s="254">
        <v>167</v>
      </c>
      <c r="C93" s="185" t="s">
        <v>278</v>
      </c>
      <c r="D93" s="180"/>
      <c r="E93" s="240" t="s">
        <v>98</v>
      </c>
      <c r="F93" s="195" t="s">
        <v>568</v>
      </c>
      <c r="G93" s="334">
        <v>35</v>
      </c>
      <c r="H93" s="195" t="str">
        <f t="shared" si="7"/>
        <v>00:44.57</v>
      </c>
      <c r="I93" s="405"/>
      <c r="J93" s="400"/>
      <c r="K93" s="62"/>
      <c r="L93" s="402"/>
      <c r="M93" s="404"/>
    </row>
    <row r="94" spans="1:16" thickBot="1" x14ac:dyDescent="0.25">
      <c r="A94" s="215">
        <v>7</v>
      </c>
      <c r="B94" s="254">
        <v>137</v>
      </c>
      <c r="C94" s="185" t="s">
        <v>279</v>
      </c>
      <c r="D94" s="180"/>
      <c r="E94" s="240" t="s">
        <v>98</v>
      </c>
      <c r="F94" s="195" t="s">
        <v>569</v>
      </c>
      <c r="G94" s="334">
        <v>43</v>
      </c>
      <c r="H94" s="195" t="str">
        <f t="shared" si="7"/>
        <v>00:38.85</v>
      </c>
      <c r="I94" s="405"/>
      <c r="J94" s="400"/>
      <c r="K94" s="62"/>
      <c r="L94" s="402"/>
      <c r="M94" s="404"/>
    </row>
    <row r="95" spans="1:16" thickBot="1" x14ac:dyDescent="0.25">
      <c r="A95" s="216">
        <v>8</v>
      </c>
      <c r="B95" s="256">
        <v>108</v>
      </c>
      <c r="C95" s="241" t="s">
        <v>280</v>
      </c>
      <c r="D95" s="242"/>
      <c r="E95" s="240" t="s">
        <v>98</v>
      </c>
      <c r="F95" s="326" t="s">
        <v>570</v>
      </c>
      <c r="G95" s="349"/>
      <c r="H95" s="208" t="str">
        <f t="shared" si="7"/>
        <v>00:52.63</v>
      </c>
      <c r="I95" s="430"/>
      <c r="J95" s="428"/>
      <c r="K95" s="209"/>
      <c r="L95" s="429"/>
      <c r="M95" s="410"/>
    </row>
    <row r="96" spans="1:16" ht="20.25" x14ac:dyDescent="0.2">
      <c r="A96" s="116"/>
      <c r="B96" s="259">
        <v>10</v>
      </c>
      <c r="C96" s="152" t="s">
        <v>99</v>
      </c>
      <c r="D96" s="86"/>
      <c r="E96" s="86"/>
      <c r="F96" s="46"/>
      <c r="G96" s="337"/>
      <c r="H96" s="46"/>
      <c r="I96" s="46"/>
      <c r="J96" s="337"/>
      <c r="K96" s="98"/>
      <c r="L96" s="98"/>
      <c r="M96" s="361"/>
    </row>
    <row r="97" spans="1:15" ht="18" x14ac:dyDescent="0.2">
      <c r="A97" s="215">
        <v>1</v>
      </c>
      <c r="B97" s="187">
        <v>191</v>
      </c>
      <c r="C97" s="169" t="s">
        <v>294</v>
      </c>
      <c r="D97" s="107"/>
      <c r="E97" s="152" t="s">
        <v>99</v>
      </c>
      <c r="F97" s="195" t="s">
        <v>488</v>
      </c>
      <c r="G97" s="334">
        <v>90</v>
      </c>
      <c r="H97" s="195" t="str">
        <f>F97</f>
        <v>00:27.93</v>
      </c>
      <c r="I97" s="405"/>
      <c r="J97" s="400">
        <v>326</v>
      </c>
      <c r="K97" s="62"/>
      <c r="L97" s="402">
        <v>5.9375000000000009E-3</v>
      </c>
      <c r="M97" s="404">
        <v>4</v>
      </c>
    </row>
    <row r="98" spans="1:15" ht="18" x14ac:dyDescent="0.2">
      <c r="A98" s="215">
        <v>2</v>
      </c>
      <c r="B98" s="187">
        <v>177</v>
      </c>
      <c r="C98" s="169" t="s">
        <v>295</v>
      </c>
      <c r="D98" s="107"/>
      <c r="E98" s="152" t="s">
        <v>99</v>
      </c>
      <c r="F98" s="195" t="s">
        <v>487</v>
      </c>
      <c r="G98" s="334">
        <v>38</v>
      </c>
      <c r="H98" s="195" t="str">
        <f t="shared" ref="H98:H104" si="8">F98</f>
        <v>00:41.83</v>
      </c>
      <c r="I98" s="405"/>
      <c r="J98" s="400"/>
      <c r="K98" s="62"/>
      <c r="L98" s="402"/>
      <c r="M98" s="404"/>
    </row>
    <row r="99" spans="1:15" ht="18" x14ac:dyDescent="0.2">
      <c r="A99" s="215">
        <v>3</v>
      </c>
      <c r="B99" s="187">
        <v>188</v>
      </c>
      <c r="C99" s="122" t="s">
        <v>296</v>
      </c>
      <c r="D99" s="107"/>
      <c r="E99" s="152" t="s">
        <v>99</v>
      </c>
      <c r="F99" s="195" t="s">
        <v>485</v>
      </c>
      <c r="G99" s="334">
        <v>53</v>
      </c>
      <c r="H99" s="195" t="str">
        <f t="shared" si="8"/>
        <v>00:35.25</v>
      </c>
      <c r="I99" s="405"/>
      <c r="J99" s="400"/>
      <c r="K99" s="62"/>
      <c r="L99" s="402"/>
      <c r="M99" s="404"/>
    </row>
    <row r="100" spans="1:15" ht="18" x14ac:dyDescent="0.2">
      <c r="A100" s="215">
        <v>4</v>
      </c>
      <c r="B100" s="187">
        <v>170</v>
      </c>
      <c r="C100" s="122" t="s">
        <v>301</v>
      </c>
      <c r="D100" s="107"/>
      <c r="E100" s="152" t="s">
        <v>99</v>
      </c>
      <c r="F100" s="195" t="s">
        <v>486</v>
      </c>
      <c r="G100" s="334">
        <v>45</v>
      </c>
      <c r="H100" s="195" t="str">
        <f t="shared" si="8"/>
        <v>00:37.80</v>
      </c>
      <c r="I100" s="405"/>
      <c r="J100" s="400"/>
      <c r="K100" s="62"/>
      <c r="L100" s="402"/>
      <c r="M100" s="404"/>
      <c r="O100" s="111">
        <f>G97+G98+G99+G100+G101+G103+G104</f>
        <v>326</v>
      </c>
    </row>
    <row r="101" spans="1:15" ht="18" x14ac:dyDescent="0.2">
      <c r="A101" s="215">
        <v>5</v>
      </c>
      <c r="B101" s="187">
        <v>187</v>
      </c>
      <c r="C101" s="122" t="s">
        <v>297</v>
      </c>
      <c r="D101" s="107"/>
      <c r="E101" s="152" t="s">
        <v>99</v>
      </c>
      <c r="F101" s="195" t="s">
        <v>491</v>
      </c>
      <c r="G101" s="334">
        <v>32</v>
      </c>
      <c r="H101" s="195" t="str">
        <f t="shared" si="8"/>
        <v>00:47.18</v>
      </c>
      <c r="I101" s="405"/>
      <c r="J101" s="400"/>
      <c r="K101" s="62"/>
      <c r="L101" s="402"/>
      <c r="M101" s="404"/>
    </row>
    <row r="102" spans="1:15" ht="18" x14ac:dyDescent="0.2">
      <c r="A102" s="215">
        <v>6</v>
      </c>
      <c r="B102" s="187">
        <v>127</v>
      </c>
      <c r="C102" s="122" t="s">
        <v>298</v>
      </c>
      <c r="D102" s="107"/>
      <c r="E102" s="152" t="s">
        <v>99</v>
      </c>
      <c r="F102" s="325" t="s">
        <v>117</v>
      </c>
      <c r="G102" s="348"/>
      <c r="H102" s="195" t="str">
        <f t="shared" si="8"/>
        <v>н/я</v>
      </c>
      <c r="I102" s="405"/>
      <c r="J102" s="400"/>
      <c r="K102" s="62"/>
      <c r="L102" s="402"/>
      <c r="M102" s="404"/>
    </row>
    <row r="103" spans="1:15" ht="18" x14ac:dyDescent="0.2">
      <c r="A103" s="215">
        <v>7</v>
      </c>
      <c r="B103" s="187">
        <v>128</v>
      </c>
      <c r="C103" s="122" t="s">
        <v>299</v>
      </c>
      <c r="D103" s="107"/>
      <c r="E103" s="152" t="s">
        <v>99</v>
      </c>
      <c r="F103" s="195" t="s">
        <v>490</v>
      </c>
      <c r="G103" s="334">
        <v>24</v>
      </c>
      <c r="H103" s="195" t="str">
        <f t="shared" si="8"/>
        <v>00:55.36</v>
      </c>
      <c r="I103" s="405"/>
      <c r="J103" s="400"/>
      <c r="K103" s="62"/>
      <c r="L103" s="402"/>
      <c r="M103" s="404"/>
    </row>
    <row r="104" spans="1:15" thickBot="1" x14ac:dyDescent="0.25">
      <c r="A104" s="246">
        <v>8</v>
      </c>
      <c r="B104" s="260">
        <v>95</v>
      </c>
      <c r="C104" s="243" t="s">
        <v>300</v>
      </c>
      <c r="D104" s="230"/>
      <c r="E104" s="152" t="s">
        <v>99</v>
      </c>
      <c r="F104" s="231" t="s">
        <v>489</v>
      </c>
      <c r="G104" s="338">
        <v>44</v>
      </c>
      <c r="H104" s="231" t="str">
        <f t="shared" si="8"/>
        <v>00:38.29</v>
      </c>
      <c r="I104" s="406"/>
      <c r="J104" s="390"/>
      <c r="K104" s="232"/>
      <c r="L104" s="407"/>
      <c r="M104" s="393"/>
    </row>
    <row r="105" spans="1:15" ht="21" thickBot="1" x14ac:dyDescent="0.25">
      <c r="A105" s="210"/>
      <c r="B105" s="253" t="s">
        <v>155</v>
      </c>
      <c r="C105" s="186" t="s">
        <v>100</v>
      </c>
      <c r="D105" s="212"/>
      <c r="E105" s="212"/>
      <c r="F105" s="213"/>
      <c r="G105" s="332"/>
      <c r="H105" s="213"/>
      <c r="I105" s="213"/>
      <c r="J105" s="332"/>
      <c r="K105" s="214"/>
      <c r="L105" s="214"/>
      <c r="M105" s="359"/>
    </row>
    <row r="106" spans="1:15" thickBot="1" x14ac:dyDescent="0.25">
      <c r="A106" s="215">
        <v>1</v>
      </c>
      <c r="B106" s="187">
        <v>174</v>
      </c>
      <c r="C106" s="164" t="s">
        <v>338</v>
      </c>
      <c r="D106" s="107"/>
      <c r="E106" s="186" t="s">
        <v>100</v>
      </c>
      <c r="F106" s="195" t="s">
        <v>503</v>
      </c>
      <c r="G106" s="334">
        <v>39</v>
      </c>
      <c r="H106" s="195" t="str">
        <f>F106</f>
        <v>00:41.31</v>
      </c>
      <c r="I106" s="405"/>
      <c r="J106" s="400">
        <v>216</v>
      </c>
      <c r="K106" s="62"/>
      <c r="L106" s="402"/>
      <c r="M106" s="404">
        <v>121</v>
      </c>
    </row>
    <row r="107" spans="1:15" thickBot="1" x14ac:dyDescent="0.25">
      <c r="A107" s="215">
        <v>2</v>
      </c>
      <c r="B107" s="187">
        <v>173</v>
      </c>
      <c r="C107" s="164" t="s">
        <v>339</v>
      </c>
      <c r="D107" s="107"/>
      <c r="E107" s="186" t="s">
        <v>100</v>
      </c>
      <c r="F107" s="195" t="s">
        <v>507</v>
      </c>
      <c r="G107" s="334">
        <v>64</v>
      </c>
      <c r="H107" s="195" t="str">
        <f t="shared" ref="H107:H113" si="9">F107</f>
        <v>00:33.17</v>
      </c>
      <c r="I107" s="405"/>
      <c r="J107" s="400"/>
      <c r="K107" s="62"/>
      <c r="L107" s="402"/>
      <c r="M107" s="404"/>
    </row>
    <row r="108" spans="1:15" thickBot="1" x14ac:dyDescent="0.25">
      <c r="A108" s="215">
        <v>3</v>
      </c>
      <c r="B108" s="187">
        <v>161</v>
      </c>
      <c r="C108" s="164" t="s">
        <v>107</v>
      </c>
      <c r="D108" s="107"/>
      <c r="E108" s="186" t="s">
        <v>100</v>
      </c>
      <c r="F108" s="195" t="s">
        <v>502</v>
      </c>
      <c r="G108" s="334">
        <v>29</v>
      </c>
      <c r="H108" s="195" t="str">
        <f t="shared" si="9"/>
        <v>00:50.91</v>
      </c>
      <c r="I108" s="405"/>
      <c r="J108" s="400"/>
      <c r="K108" s="62"/>
      <c r="L108" s="402"/>
      <c r="M108" s="404"/>
    </row>
    <row r="109" spans="1:15" thickBot="1" x14ac:dyDescent="0.25">
      <c r="A109" s="215">
        <v>4</v>
      </c>
      <c r="B109" s="187">
        <v>194</v>
      </c>
      <c r="C109" s="164" t="s">
        <v>122</v>
      </c>
      <c r="D109" s="107"/>
      <c r="E109" s="186" t="s">
        <v>100</v>
      </c>
      <c r="F109" s="195" t="s">
        <v>506</v>
      </c>
      <c r="G109" s="334">
        <v>24</v>
      </c>
      <c r="H109" s="195" t="str">
        <f t="shared" si="9"/>
        <v>00:55.11</v>
      </c>
      <c r="I109" s="405"/>
      <c r="J109" s="400"/>
      <c r="K109" s="62"/>
      <c r="L109" s="402"/>
      <c r="M109" s="404"/>
    </row>
    <row r="110" spans="1:15" thickBot="1" x14ac:dyDescent="0.25">
      <c r="A110" s="215">
        <v>5</v>
      </c>
      <c r="B110" s="187">
        <v>195</v>
      </c>
      <c r="C110" s="164" t="s">
        <v>340</v>
      </c>
      <c r="D110" s="107"/>
      <c r="E110" s="186" t="s">
        <v>100</v>
      </c>
      <c r="F110" s="195" t="s">
        <v>504</v>
      </c>
      <c r="G110" s="334">
        <v>1</v>
      </c>
      <c r="H110" s="195" t="str">
        <f t="shared" si="9"/>
        <v>01:41.13</v>
      </c>
      <c r="I110" s="405"/>
      <c r="J110" s="400"/>
      <c r="K110" s="62"/>
      <c r="L110" s="402"/>
      <c r="M110" s="404"/>
      <c r="O110" s="111">
        <f>G106+G107+G108+G109+G110+G112+G113</f>
        <v>216</v>
      </c>
    </row>
    <row r="111" spans="1:15" thickBot="1" x14ac:dyDescent="0.25">
      <c r="A111" s="215">
        <v>6</v>
      </c>
      <c r="B111" s="187">
        <v>136</v>
      </c>
      <c r="C111" s="164" t="s">
        <v>341</v>
      </c>
      <c r="D111" s="107"/>
      <c r="E111" s="186" t="s">
        <v>100</v>
      </c>
      <c r="F111" s="325" t="s">
        <v>394</v>
      </c>
      <c r="G111" s="348"/>
      <c r="H111" s="195" t="str">
        <f t="shared" si="9"/>
        <v>д/к</v>
      </c>
      <c r="I111" s="405"/>
      <c r="J111" s="400"/>
      <c r="K111" s="62"/>
      <c r="L111" s="402"/>
      <c r="M111" s="404"/>
    </row>
    <row r="112" spans="1:15" thickBot="1" x14ac:dyDescent="0.25">
      <c r="A112" s="215">
        <v>7</v>
      </c>
      <c r="B112" s="187">
        <v>155</v>
      </c>
      <c r="C112" s="164" t="s">
        <v>342</v>
      </c>
      <c r="D112" s="107"/>
      <c r="E112" s="186" t="s">
        <v>100</v>
      </c>
      <c r="F112" s="195" t="s">
        <v>508</v>
      </c>
      <c r="G112" s="334">
        <v>21</v>
      </c>
      <c r="H112" s="195" t="str">
        <f t="shared" si="9"/>
        <v>00:58.69</v>
      </c>
      <c r="I112" s="405"/>
      <c r="J112" s="400"/>
      <c r="K112" s="62"/>
      <c r="L112" s="402"/>
      <c r="M112" s="404"/>
    </row>
    <row r="113" spans="1:17" thickBot="1" x14ac:dyDescent="0.25">
      <c r="A113" s="216">
        <v>8</v>
      </c>
      <c r="B113" s="258">
        <v>145</v>
      </c>
      <c r="C113" s="206" t="s">
        <v>343</v>
      </c>
      <c r="D113" s="244"/>
      <c r="E113" s="186" t="s">
        <v>100</v>
      </c>
      <c r="F113" s="208" t="s">
        <v>505</v>
      </c>
      <c r="G113" s="335">
        <v>38</v>
      </c>
      <c r="H113" s="208" t="str">
        <f t="shared" si="9"/>
        <v>00:41.87</v>
      </c>
      <c r="I113" s="430"/>
      <c r="J113" s="428"/>
      <c r="K113" s="209"/>
      <c r="L113" s="429"/>
      <c r="M113" s="410"/>
    </row>
    <row r="114" spans="1:17" ht="20.25" x14ac:dyDescent="0.25">
      <c r="A114" s="116"/>
      <c r="B114" s="259" t="s">
        <v>156</v>
      </c>
      <c r="C114" s="151" t="s">
        <v>101</v>
      </c>
      <c r="D114" s="86"/>
      <c r="E114" s="86"/>
      <c r="F114" s="46"/>
      <c r="G114" s="337"/>
      <c r="H114" s="46"/>
      <c r="I114" s="46"/>
      <c r="J114" s="337"/>
      <c r="K114" s="97"/>
      <c r="L114" s="97"/>
      <c r="M114" s="360"/>
      <c r="N114" s="146"/>
      <c r="O114" s="21"/>
      <c r="P114" s="147"/>
      <c r="Q114" s="147"/>
    </row>
    <row r="115" spans="1:17" ht="18" x14ac:dyDescent="0.25">
      <c r="A115" s="215">
        <v>1</v>
      </c>
      <c r="B115" s="187">
        <v>441</v>
      </c>
      <c r="C115" s="164" t="s">
        <v>317</v>
      </c>
      <c r="D115" s="107"/>
      <c r="E115" s="151" t="s">
        <v>101</v>
      </c>
      <c r="F115" s="195" t="s">
        <v>394</v>
      </c>
      <c r="G115" s="334">
        <v>-30</v>
      </c>
      <c r="H115" s="195" t="str">
        <f>F115</f>
        <v>д/к</v>
      </c>
      <c r="I115" s="405"/>
      <c r="J115" s="400">
        <v>70</v>
      </c>
      <c r="K115" s="62"/>
      <c r="L115" s="402">
        <v>5.2314814814814819E-3</v>
      </c>
      <c r="M115" s="404">
        <v>26</v>
      </c>
      <c r="N115" s="146"/>
      <c r="O115" s="21"/>
      <c r="P115" s="147"/>
      <c r="Q115" s="147"/>
    </row>
    <row r="116" spans="1:17" ht="18" x14ac:dyDescent="0.25">
      <c r="A116" s="215">
        <v>2</v>
      </c>
      <c r="B116" s="187">
        <v>442</v>
      </c>
      <c r="C116" s="164" t="s">
        <v>318</v>
      </c>
      <c r="D116" s="107"/>
      <c r="E116" s="151" t="s">
        <v>101</v>
      </c>
      <c r="F116" s="195" t="s">
        <v>510</v>
      </c>
      <c r="G116" s="334">
        <v>25</v>
      </c>
      <c r="H116" s="195" t="str">
        <f t="shared" ref="H116:H122" si="10">F116</f>
        <v>00:54.64</v>
      </c>
      <c r="I116" s="405"/>
      <c r="J116" s="400"/>
      <c r="K116" s="62"/>
      <c r="L116" s="402"/>
      <c r="M116" s="404"/>
      <c r="N116" s="146"/>
      <c r="O116" s="21"/>
      <c r="P116" s="147"/>
      <c r="Q116" s="147"/>
    </row>
    <row r="117" spans="1:17" ht="18" x14ac:dyDescent="0.25">
      <c r="A117" s="215">
        <v>3</v>
      </c>
      <c r="B117" s="187">
        <v>443</v>
      </c>
      <c r="C117" s="164" t="s">
        <v>319</v>
      </c>
      <c r="D117" s="107"/>
      <c r="E117" s="151" t="s">
        <v>101</v>
      </c>
      <c r="F117" s="195" t="s">
        <v>509</v>
      </c>
      <c r="G117" s="334">
        <v>24</v>
      </c>
      <c r="H117" s="195" t="str">
        <f t="shared" si="10"/>
        <v>00:55.27</v>
      </c>
      <c r="I117" s="405"/>
      <c r="J117" s="400"/>
      <c r="K117" s="62"/>
      <c r="L117" s="402"/>
      <c r="M117" s="404"/>
      <c r="N117" s="146"/>
      <c r="O117" s="21"/>
      <c r="P117" s="147"/>
      <c r="Q117" s="147"/>
    </row>
    <row r="118" spans="1:17" ht="18" x14ac:dyDescent="0.25">
      <c r="A118" s="215">
        <v>4</v>
      </c>
      <c r="B118" s="187">
        <v>439</v>
      </c>
      <c r="C118" s="164" t="s">
        <v>320</v>
      </c>
      <c r="D118" s="107"/>
      <c r="E118" s="151" t="s">
        <v>101</v>
      </c>
      <c r="F118" s="195" t="s">
        <v>512</v>
      </c>
      <c r="G118" s="334">
        <v>26</v>
      </c>
      <c r="H118" s="195" t="str">
        <f t="shared" si="10"/>
        <v>00:53.21</v>
      </c>
      <c r="I118" s="405"/>
      <c r="J118" s="400"/>
      <c r="K118" s="62"/>
      <c r="L118" s="402"/>
      <c r="M118" s="404"/>
      <c r="N118" s="146"/>
      <c r="O118" s="21"/>
      <c r="P118" s="147"/>
      <c r="Q118" s="147"/>
    </row>
    <row r="119" spans="1:17" ht="18" x14ac:dyDescent="0.25">
      <c r="A119" s="215">
        <v>5</v>
      </c>
      <c r="B119" s="187">
        <v>404</v>
      </c>
      <c r="C119" s="164" t="s">
        <v>321</v>
      </c>
      <c r="D119" s="107"/>
      <c r="E119" s="151" t="s">
        <v>101</v>
      </c>
      <c r="F119" s="325" t="s">
        <v>117</v>
      </c>
      <c r="G119" s="348"/>
      <c r="H119" s="195" t="str">
        <f t="shared" si="10"/>
        <v>н/я</v>
      </c>
      <c r="I119" s="405"/>
      <c r="J119" s="400"/>
      <c r="K119" s="62"/>
      <c r="L119" s="402"/>
      <c r="M119" s="404"/>
      <c r="N119" s="146"/>
      <c r="O119" s="148">
        <f>G116+G117+G118+G120+G122-60</f>
        <v>70</v>
      </c>
      <c r="P119" s="147"/>
      <c r="Q119" s="147"/>
    </row>
    <row r="120" spans="1:17" ht="18" x14ac:dyDescent="0.25">
      <c r="A120" s="215">
        <v>6</v>
      </c>
      <c r="B120" s="187">
        <v>405</v>
      </c>
      <c r="C120" s="164" t="s">
        <v>322</v>
      </c>
      <c r="D120" s="107"/>
      <c r="E120" s="151" t="s">
        <v>101</v>
      </c>
      <c r="F120" s="195" t="s">
        <v>441</v>
      </c>
      <c r="G120" s="334">
        <v>19</v>
      </c>
      <c r="H120" s="195" t="str">
        <f t="shared" si="10"/>
        <v>01:00.15</v>
      </c>
      <c r="I120" s="405"/>
      <c r="J120" s="400"/>
      <c r="K120" s="62"/>
      <c r="L120" s="402"/>
      <c r="M120" s="404"/>
      <c r="N120" s="146"/>
      <c r="O120" s="21"/>
      <c r="P120" s="147"/>
      <c r="Q120" s="162" t="s">
        <v>124</v>
      </c>
    </row>
    <row r="121" spans="1:17" ht="18" x14ac:dyDescent="0.25">
      <c r="A121" s="215">
        <v>7</v>
      </c>
      <c r="B121" s="187">
        <v>406</v>
      </c>
      <c r="C121" s="164" t="s">
        <v>323</v>
      </c>
      <c r="D121" s="107"/>
      <c r="E121" s="151" t="s">
        <v>101</v>
      </c>
      <c r="F121" s="195" t="s">
        <v>394</v>
      </c>
      <c r="G121" s="334">
        <v>-30</v>
      </c>
      <c r="H121" s="195" t="str">
        <f t="shared" si="10"/>
        <v>д/к</v>
      </c>
      <c r="I121" s="405"/>
      <c r="J121" s="400"/>
      <c r="K121" s="62"/>
      <c r="L121" s="402"/>
      <c r="M121" s="404"/>
      <c r="N121" s="146"/>
      <c r="O121" s="21"/>
      <c r="P121" s="147"/>
      <c r="Q121" s="147"/>
    </row>
    <row r="122" spans="1:17" thickBot="1" x14ac:dyDescent="0.3">
      <c r="A122" s="246">
        <v>8</v>
      </c>
      <c r="B122" s="260">
        <v>409</v>
      </c>
      <c r="C122" s="263" t="s">
        <v>123</v>
      </c>
      <c r="D122" s="230"/>
      <c r="E122" s="151" t="s">
        <v>101</v>
      </c>
      <c r="F122" s="231" t="s">
        <v>511</v>
      </c>
      <c r="G122" s="338">
        <v>36</v>
      </c>
      <c r="H122" s="231" t="str">
        <f t="shared" si="10"/>
        <v>00:43.67</v>
      </c>
      <c r="I122" s="406"/>
      <c r="J122" s="390"/>
      <c r="K122" s="232"/>
      <c r="L122" s="407"/>
      <c r="M122" s="393"/>
      <c r="N122" s="146"/>
      <c r="P122" s="147"/>
      <c r="Q122" s="147"/>
    </row>
    <row r="123" spans="1:17" s="147" customFormat="1" ht="21" thickBot="1" x14ac:dyDescent="0.3">
      <c r="A123" s="210"/>
      <c r="B123" s="253" t="s">
        <v>157</v>
      </c>
      <c r="C123" s="219" t="s">
        <v>102</v>
      </c>
      <c r="D123" s="212"/>
      <c r="E123" s="212"/>
      <c r="F123" s="213"/>
      <c r="G123" s="332"/>
      <c r="H123" s="213"/>
      <c r="I123" s="213"/>
      <c r="J123" s="332"/>
      <c r="K123" s="214"/>
      <c r="L123" s="214"/>
      <c r="M123" s="359"/>
      <c r="N123" s="146"/>
      <c r="O123" s="21"/>
    </row>
    <row r="124" spans="1:17" s="147" customFormat="1" thickBot="1" x14ac:dyDescent="0.3">
      <c r="A124" s="215">
        <v>1</v>
      </c>
      <c r="B124" s="187">
        <v>102</v>
      </c>
      <c r="C124" s="164" t="s">
        <v>125</v>
      </c>
      <c r="D124" s="171"/>
      <c r="E124" s="219" t="s">
        <v>102</v>
      </c>
      <c r="F124" s="195" t="s">
        <v>482</v>
      </c>
      <c r="G124" s="334">
        <v>42</v>
      </c>
      <c r="H124" s="195" t="str">
        <f>F124</f>
        <v>00:39.47</v>
      </c>
      <c r="I124" s="405"/>
      <c r="J124" s="400">
        <v>218</v>
      </c>
      <c r="K124" s="62"/>
      <c r="L124" s="402">
        <v>6.9328703703703696E-3</v>
      </c>
      <c r="M124" s="404">
        <v>11</v>
      </c>
      <c r="N124" s="146"/>
      <c r="O124" s="21"/>
    </row>
    <row r="125" spans="1:17" s="147" customFormat="1" thickBot="1" x14ac:dyDescent="0.3">
      <c r="A125" s="215">
        <v>2</v>
      </c>
      <c r="B125" s="187">
        <v>28</v>
      </c>
      <c r="C125" s="164" t="s">
        <v>288</v>
      </c>
      <c r="D125" s="172"/>
      <c r="E125" s="219" t="s">
        <v>102</v>
      </c>
      <c r="F125" s="195" t="s">
        <v>478</v>
      </c>
      <c r="G125" s="334">
        <v>39</v>
      </c>
      <c r="H125" s="195" t="str">
        <f t="shared" ref="H125:H131" si="11">F125</f>
        <v>00:41.79</v>
      </c>
      <c r="I125" s="405"/>
      <c r="J125" s="400"/>
      <c r="K125" s="62"/>
      <c r="L125" s="402"/>
      <c r="M125" s="404"/>
      <c r="N125" s="146"/>
      <c r="O125" s="21"/>
    </row>
    <row r="126" spans="1:17" s="147" customFormat="1" thickBot="1" x14ac:dyDescent="0.3">
      <c r="A126" s="215">
        <v>3</v>
      </c>
      <c r="B126" s="187">
        <v>93</v>
      </c>
      <c r="C126" s="164" t="s">
        <v>289</v>
      </c>
      <c r="D126" s="171"/>
      <c r="E126" s="219" t="s">
        <v>102</v>
      </c>
      <c r="F126" s="195" t="s">
        <v>484</v>
      </c>
      <c r="G126" s="334">
        <v>15</v>
      </c>
      <c r="H126" s="195" t="str">
        <f t="shared" si="11"/>
        <v>01:08.68</v>
      </c>
      <c r="I126" s="405"/>
      <c r="J126" s="400"/>
      <c r="K126" s="62"/>
      <c r="L126" s="402"/>
      <c r="M126" s="404"/>
      <c r="N126" s="146"/>
      <c r="O126" s="21"/>
    </row>
    <row r="127" spans="1:17" s="147" customFormat="1" thickBot="1" x14ac:dyDescent="0.3">
      <c r="A127" s="215">
        <v>4</v>
      </c>
      <c r="B127" s="187">
        <v>114</v>
      </c>
      <c r="C127" s="164" t="s">
        <v>290</v>
      </c>
      <c r="D127" s="171"/>
      <c r="E127" s="219" t="s">
        <v>102</v>
      </c>
      <c r="F127" s="325" t="s">
        <v>394</v>
      </c>
      <c r="G127" s="348"/>
      <c r="H127" s="195" t="str">
        <f t="shared" si="11"/>
        <v>д/к</v>
      </c>
      <c r="I127" s="405"/>
      <c r="J127" s="400"/>
      <c r="K127" s="62"/>
      <c r="L127" s="402"/>
      <c r="M127" s="404"/>
      <c r="N127" s="146"/>
      <c r="O127" s="21"/>
    </row>
    <row r="128" spans="1:17" s="147" customFormat="1" thickBot="1" x14ac:dyDescent="0.3">
      <c r="A128" s="215">
        <v>5</v>
      </c>
      <c r="B128" s="187">
        <v>40</v>
      </c>
      <c r="C128" s="164" t="s">
        <v>126</v>
      </c>
      <c r="D128" s="171"/>
      <c r="E128" s="219" t="s">
        <v>102</v>
      </c>
      <c r="F128" s="195" t="s">
        <v>479</v>
      </c>
      <c r="G128" s="334">
        <v>33</v>
      </c>
      <c r="H128" s="195" t="str">
        <f t="shared" si="11"/>
        <v>00:46.40</v>
      </c>
      <c r="I128" s="405"/>
      <c r="J128" s="400"/>
      <c r="K128" s="62"/>
      <c r="L128" s="402"/>
      <c r="M128" s="404"/>
      <c r="N128" s="146"/>
      <c r="O128" s="148">
        <f>G124+G125+G126+G128+G129+G130+G131</f>
        <v>218</v>
      </c>
    </row>
    <row r="129" spans="1:16" s="147" customFormat="1" thickBot="1" x14ac:dyDescent="0.3">
      <c r="A129" s="215">
        <v>6</v>
      </c>
      <c r="B129" s="187">
        <v>104</v>
      </c>
      <c r="C129" s="170" t="s">
        <v>291</v>
      </c>
      <c r="D129" s="171"/>
      <c r="E129" s="219" t="s">
        <v>102</v>
      </c>
      <c r="F129" s="195" t="s">
        <v>480</v>
      </c>
      <c r="G129" s="334">
        <v>40</v>
      </c>
      <c r="H129" s="195" t="str">
        <f t="shared" si="11"/>
        <v>00:49.87</v>
      </c>
      <c r="I129" s="405"/>
      <c r="J129" s="400"/>
      <c r="K129" s="62"/>
      <c r="L129" s="402"/>
      <c r="M129" s="404"/>
      <c r="N129" s="146"/>
      <c r="O129" s="21"/>
    </row>
    <row r="130" spans="1:16" s="147" customFormat="1" thickBot="1" x14ac:dyDescent="0.3">
      <c r="A130" s="215">
        <v>7</v>
      </c>
      <c r="B130" s="187">
        <v>41</v>
      </c>
      <c r="C130" s="170" t="s">
        <v>292</v>
      </c>
      <c r="D130" s="171"/>
      <c r="E130" s="219" t="s">
        <v>102</v>
      </c>
      <c r="F130" s="195" t="s">
        <v>483</v>
      </c>
      <c r="G130" s="334">
        <v>21</v>
      </c>
      <c r="H130" s="195" t="str">
        <f t="shared" si="11"/>
        <v>00:58.83</v>
      </c>
      <c r="I130" s="405"/>
      <c r="J130" s="400"/>
      <c r="K130" s="62"/>
      <c r="L130" s="402"/>
      <c r="M130" s="404"/>
      <c r="N130" s="146"/>
      <c r="O130" s="21"/>
    </row>
    <row r="131" spans="1:16" s="147" customFormat="1" thickBot="1" x14ac:dyDescent="0.3">
      <c r="A131" s="216">
        <v>8</v>
      </c>
      <c r="B131" s="258">
        <v>42</v>
      </c>
      <c r="C131" s="206" t="s">
        <v>293</v>
      </c>
      <c r="D131" s="264"/>
      <c r="E131" s="219" t="s">
        <v>102</v>
      </c>
      <c r="F131" s="208" t="s">
        <v>481</v>
      </c>
      <c r="G131" s="335">
        <v>28</v>
      </c>
      <c r="H131" s="208" t="str">
        <f t="shared" si="11"/>
        <v>00:51.40</v>
      </c>
      <c r="I131" s="430"/>
      <c r="J131" s="428"/>
      <c r="K131" s="209"/>
      <c r="L131" s="429"/>
      <c r="M131" s="410"/>
      <c r="N131" s="146"/>
      <c r="O131" s="21"/>
    </row>
    <row r="132" spans="1:16" s="147" customFormat="1" ht="20.25" x14ac:dyDescent="0.25">
      <c r="A132" s="116"/>
      <c r="B132" s="259" t="s">
        <v>158</v>
      </c>
      <c r="C132" s="151" t="s">
        <v>103</v>
      </c>
      <c r="D132" s="86"/>
      <c r="E132" s="86"/>
      <c r="F132" s="46"/>
      <c r="G132" s="337"/>
      <c r="H132" s="46"/>
      <c r="I132" s="46"/>
      <c r="J132" s="337"/>
      <c r="K132" s="97"/>
      <c r="L132" s="97"/>
      <c r="M132" s="360"/>
      <c r="N132" s="146"/>
      <c r="O132" s="21"/>
    </row>
    <row r="133" spans="1:16" s="147" customFormat="1" ht="18" x14ac:dyDescent="0.25">
      <c r="A133" s="215">
        <v>1</v>
      </c>
      <c r="B133" s="187">
        <v>420</v>
      </c>
      <c r="C133" s="119" t="s">
        <v>368</v>
      </c>
      <c r="D133" s="108"/>
      <c r="E133" s="151" t="s">
        <v>103</v>
      </c>
      <c r="F133" s="305" t="s">
        <v>529</v>
      </c>
      <c r="G133" s="334">
        <v>18</v>
      </c>
      <c r="H133" s="305" t="str">
        <f>F133</f>
        <v>01:03.54</v>
      </c>
      <c r="I133" s="405"/>
      <c r="J133" s="400">
        <v>275</v>
      </c>
      <c r="K133" s="62"/>
      <c r="L133" s="402">
        <v>3.9236111111111112E-3</v>
      </c>
      <c r="M133" s="470">
        <v>6</v>
      </c>
      <c r="N133" s="146"/>
      <c r="O133" s="21"/>
    </row>
    <row r="134" spans="1:16" s="147" customFormat="1" ht="18" x14ac:dyDescent="0.25">
      <c r="A134" s="215">
        <v>2</v>
      </c>
      <c r="B134" s="187">
        <v>427</v>
      </c>
      <c r="C134" s="119" t="s">
        <v>131</v>
      </c>
      <c r="D134" s="108"/>
      <c r="E134" s="151" t="s">
        <v>103</v>
      </c>
      <c r="F134" s="305" t="s">
        <v>533</v>
      </c>
      <c r="G134" s="334">
        <v>40</v>
      </c>
      <c r="H134" s="305" t="str">
        <f t="shared" ref="H134:H140" si="12">F134</f>
        <v>00:40.81</v>
      </c>
      <c r="I134" s="405"/>
      <c r="J134" s="400"/>
      <c r="K134" s="62"/>
      <c r="L134" s="402"/>
      <c r="M134" s="470"/>
      <c r="N134" s="146"/>
      <c r="O134" s="21"/>
    </row>
    <row r="135" spans="1:16" s="147" customFormat="1" ht="18" x14ac:dyDescent="0.25">
      <c r="A135" s="215">
        <v>3</v>
      </c>
      <c r="B135" s="187">
        <v>483</v>
      </c>
      <c r="C135" s="119" t="s">
        <v>369</v>
      </c>
      <c r="D135" s="108"/>
      <c r="E135" s="151" t="s">
        <v>103</v>
      </c>
      <c r="F135" s="305" t="s">
        <v>526</v>
      </c>
      <c r="G135" s="334">
        <v>54</v>
      </c>
      <c r="H135" s="305" t="str">
        <f t="shared" si="12"/>
        <v>00:35.10</v>
      </c>
      <c r="I135" s="405"/>
      <c r="J135" s="400"/>
      <c r="K135" s="62"/>
      <c r="L135" s="402"/>
      <c r="M135" s="470"/>
      <c r="N135" s="146"/>
      <c r="O135" s="21"/>
    </row>
    <row r="136" spans="1:16" s="147" customFormat="1" ht="18" x14ac:dyDescent="0.25">
      <c r="A136" s="215">
        <v>4</v>
      </c>
      <c r="B136" s="187">
        <v>426</v>
      </c>
      <c r="C136" s="119" t="s">
        <v>370</v>
      </c>
      <c r="D136" s="108"/>
      <c r="E136" s="151" t="s">
        <v>103</v>
      </c>
      <c r="F136" s="305" t="s">
        <v>528</v>
      </c>
      <c r="G136" s="334">
        <v>32</v>
      </c>
      <c r="H136" s="305" t="str">
        <f t="shared" si="12"/>
        <v>00:47.39</v>
      </c>
      <c r="I136" s="405"/>
      <c r="J136" s="400"/>
      <c r="K136" s="62"/>
      <c r="L136" s="402"/>
      <c r="M136" s="470"/>
      <c r="N136" s="146"/>
      <c r="O136" s="148">
        <f>G133+G134+G135+G136+G137+G139+G140</f>
        <v>275</v>
      </c>
    </row>
    <row r="137" spans="1:16" s="147" customFormat="1" ht="18" x14ac:dyDescent="0.25">
      <c r="A137" s="215">
        <v>5</v>
      </c>
      <c r="B137" s="187">
        <v>490</v>
      </c>
      <c r="C137" s="119" t="s">
        <v>132</v>
      </c>
      <c r="D137" s="108"/>
      <c r="E137" s="151" t="s">
        <v>103</v>
      </c>
      <c r="F137" s="305" t="s">
        <v>527</v>
      </c>
      <c r="G137" s="334">
        <v>43</v>
      </c>
      <c r="H137" s="305" t="str">
        <f t="shared" si="12"/>
        <v>00:38.77</v>
      </c>
      <c r="I137" s="405"/>
      <c r="J137" s="400"/>
      <c r="K137" s="62"/>
      <c r="L137" s="402"/>
      <c r="M137" s="470"/>
      <c r="N137" s="146"/>
      <c r="O137" s="21"/>
    </row>
    <row r="138" spans="1:16" s="147" customFormat="1" ht="18" x14ac:dyDescent="0.25">
      <c r="A138" s="215">
        <v>6</v>
      </c>
      <c r="B138" s="187">
        <v>419</v>
      </c>
      <c r="C138" s="192" t="s">
        <v>371</v>
      </c>
      <c r="D138" s="108"/>
      <c r="E138" s="151" t="s">
        <v>103</v>
      </c>
      <c r="F138" s="325" t="s">
        <v>530</v>
      </c>
      <c r="G138" s="348"/>
      <c r="H138" s="305" t="str">
        <f t="shared" si="12"/>
        <v>01:22.96</v>
      </c>
      <c r="I138" s="405"/>
      <c r="J138" s="400"/>
      <c r="K138" s="62"/>
      <c r="L138" s="402"/>
      <c r="M138" s="470"/>
      <c r="N138" s="146"/>
      <c r="O138" s="21"/>
    </row>
    <row r="139" spans="1:16" s="147" customFormat="1" ht="18" x14ac:dyDescent="0.25">
      <c r="A139" s="215">
        <v>7</v>
      </c>
      <c r="B139" s="187">
        <v>400</v>
      </c>
      <c r="C139" s="119" t="s">
        <v>145</v>
      </c>
      <c r="D139" s="108"/>
      <c r="E139" s="151" t="s">
        <v>103</v>
      </c>
      <c r="F139" s="305" t="s">
        <v>532</v>
      </c>
      <c r="G139" s="334">
        <v>50</v>
      </c>
      <c r="H139" s="305" t="str">
        <f t="shared" si="12"/>
        <v>00:35.85</v>
      </c>
      <c r="I139" s="405"/>
      <c r="J139" s="400"/>
      <c r="K139" s="62"/>
      <c r="L139" s="402"/>
      <c r="M139" s="470"/>
      <c r="N139" s="146"/>
      <c r="O139" s="21"/>
    </row>
    <row r="140" spans="1:16" s="147" customFormat="1" ht="18" x14ac:dyDescent="0.25">
      <c r="A140" s="215">
        <v>8</v>
      </c>
      <c r="B140" s="187">
        <v>450</v>
      </c>
      <c r="C140" s="119" t="s">
        <v>372</v>
      </c>
      <c r="D140" s="107"/>
      <c r="E140" s="151" t="s">
        <v>103</v>
      </c>
      <c r="F140" s="305" t="s">
        <v>531</v>
      </c>
      <c r="G140" s="334">
        <v>38</v>
      </c>
      <c r="H140" s="305" t="str">
        <f t="shared" si="12"/>
        <v>00:42.22</v>
      </c>
      <c r="I140" s="405"/>
      <c r="J140" s="400"/>
      <c r="K140" s="232"/>
      <c r="L140" s="407"/>
      <c r="M140" s="470"/>
      <c r="N140" s="176" t="s">
        <v>177</v>
      </c>
      <c r="O140" s="21"/>
    </row>
    <row r="141" spans="1:16" s="314" customFormat="1" ht="20.25" x14ac:dyDescent="0.2">
      <c r="A141" s="306"/>
      <c r="B141" s="307" t="s">
        <v>159</v>
      </c>
      <c r="C141" s="308" t="s">
        <v>188</v>
      </c>
      <c r="D141" s="309"/>
      <c r="E141" s="309"/>
      <c r="F141" s="310"/>
      <c r="G141" s="339"/>
      <c r="H141" s="310"/>
      <c r="I141" s="310"/>
      <c r="J141" s="339"/>
      <c r="K141" s="311"/>
      <c r="L141" s="311"/>
      <c r="M141" s="362"/>
      <c r="N141" s="312"/>
      <c r="O141" s="313"/>
    </row>
    <row r="142" spans="1:16" s="314" customFormat="1" ht="20.25" x14ac:dyDescent="0.2">
      <c r="A142" s="315">
        <v>1</v>
      </c>
      <c r="B142" s="316">
        <v>199</v>
      </c>
      <c r="C142" s="317" t="s">
        <v>180</v>
      </c>
      <c r="D142" s="309"/>
      <c r="E142" s="308" t="s">
        <v>188</v>
      </c>
      <c r="F142" s="121" t="s">
        <v>394</v>
      </c>
      <c r="G142" s="340">
        <v>-30</v>
      </c>
      <c r="H142" s="121"/>
      <c r="I142" s="121"/>
      <c r="J142" s="387">
        <v>95</v>
      </c>
      <c r="K142" s="318"/>
      <c r="L142" s="318"/>
      <c r="M142" s="396">
        <v>24</v>
      </c>
      <c r="N142" s="312"/>
      <c r="O142" s="313"/>
      <c r="P142" s="319"/>
    </row>
    <row r="143" spans="1:16" s="314" customFormat="1" ht="20.25" x14ac:dyDescent="0.2">
      <c r="A143" s="315">
        <v>2</v>
      </c>
      <c r="B143" s="316">
        <v>169</v>
      </c>
      <c r="C143" s="317" t="s">
        <v>181</v>
      </c>
      <c r="D143" s="309"/>
      <c r="E143" s="308" t="s">
        <v>188</v>
      </c>
      <c r="F143" s="121" t="s">
        <v>402</v>
      </c>
      <c r="G143" s="340">
        <v>35</v>
      </c>
      <c r="H143" s="121"/>
      <c r="I143" s="121"/>
      <c r="J143" s="388"/>
      <c r="K143" s="318"/>
      <c r="L143" s="318"/>
      <c r="M143" s="397"/>
      <c r="N143" s="312"/>
      <c r="O143" s="313"/>
      <c r="P143" s="319"/>
    </row>
    <row r="144" spans="1:16" s="314" customFormat="1" ht="20.25" x14ac:dyDescent="0.2">
      <c r="A144" s="315">
        <v>3</v>
      </c>
      <c r="B144" s="316">
        <v>141</v>
      </c>
      <c r="C144" s="317" t="s">
        <v>182</v>
      </c>
      <c r="D144" s="309"/>
      <c r="E144" s="308" t="s">
        <v>188</v>
      </c>
      <c r="F144" s="121" t="s">
        <v>401</v>
      </c>
      <c r="G144" s="340">
        <v>38</v>
      </c>
      <c r="H144" s="121"/>
      <c r="I144" s="121"/>
      <c r="J144" s="388"/>
      <c r="K144" s="318"/>
      <c r="L144" s="318"/>
      <c r="M144" s="397"/>
      <c r="N144" s="312"/>
      <c r="O144" s="313"/>
      <c r="P144" s="319"/>
    </row>
    <row r="145" spans="1:16" s="314" customFormat="1" ht="20.25" x14ac:dyDescent="0.2">
      <c r="A145" s="315">
        <v>4</v>
      </c>
      <c r="B145" s="316">
        <v>147</v>
      </c>
      <c r="C145" s="317" t="s">
        <v>183</v>
      </c>
      <c r="D145" s="309"/>
      <c r="E145" s="308" t="s">
        <v>188</v>
      </c>
      <c r="F145" s="121" t="s">
        <v>403</v>
      </c>
      <c r="G145" s="340">
        <v>18</v>
      </c>
      <c r="H145" s="121"/>
      <c r="I145" s="121"/>
      <c r="J145" s="388"/>
      <c r="K145" s="318"/>
      <c r="L145" s="318"/>
      <c r="M145" s="397"/>
      <c r="N145" s="312"/>
      <c r="O145" s="313"/>
      <c r="P145" s="319"/>
    </row>
    <row r="146" spans="1:16" s="314" customFormat="1" ht="20.25" x14ac:dyDescent="0.2">
      <c r="A146" s="315">
        <v>5</v>
      </c>
      <c r="B146" s="316">
        <v>142</v>
      </c>
      <c r="C146" s="317" t="s">
        <v>184</v>
      </c>
      <c r="D146" s="309"/>
      <c r="E146" s="308" t="s">
        <v>188</v>
      </c>
      <c r="F146" s="121" t="s">
        <v>405</v>
      </c>
      <c r="G146" s="340">
        <v>32</v>
      </c>
      <c r="H146" s="121"/>
      <c r="I146" s="121"/>
      <c r="J146" s="388"/>
      <c r="K146" s="318"/>
      <c r="L146" s="318"/>
      <c r="M146" s="397"/>
      <c r="N146" s="312"/>
      <c r="O146" s="471">
        <f>G143+G144+G145+G146+G147-60</f>
        <v>95</v>
      </c>
      <c r="P146" s="319"/>
    </row>
    <row r="147" spans="1:16" s="314" customFormat="1" ht="20.25" x14ac:dyDescent="0.2">
      <c r="A147" s="315">
        <v>6</v>
      </c>
      <c r="B147" s="316">
        <v>149</v>
      </c>
      <c r="C147" s="317" t="s">
        <v>185</v>
      </c>
      <c r="D147" s="309"/>
      <c r="E147" s="308" t="s">
        <v>188</v>
      </c>
      <c r="F147" s="121" t="s">
        <v>404</v>
      </c>
      <c r="G147" s="340">
        <v>32</v>
      </c>
      <c r="H147" s="121"/>
      <c r="I147" s="121"/>
      <c r="J147" s="388"/>
      <c r="K147" s="318"/>
      <c r="L147" s="318"/>
      <c r="M147" s="397"/>
      <c r="N147" s="312"/>
      <c r="O147" s="313"/>
      <c r="P147" s="319"/>
    </row>
    <row r="148" spans="1:16" s="314" customFormat="1" ht="20.25" x14ac:dyDescent="0.2">
      <c r="A148" s="315">
        <v>7</v>
      </c>
      <c r="B148" s="316">
        <v>130</v>
      </c>
      <c r="C148" s="317" t="s">
        <v>186</v>
      </c>
      <c r="D148" s="309"/>
      <c r="E148" s="308" t="s">
        <v>188</v>
      </c>
      <c r="F148" s="121" t="s">
        <v>394</v>
      </c>
      <c r="G148" s="340">
        <v>-30</v>
      </c>
      <c r="H148" s="121"/>
      <c r="I148" s="121"/>
      <c r="J148" s="388"/>
      <c r="K148" s="318"/>
      <c r="L148" s="318"/>
      <c r="M148" s="397"/>
      <c r="N148" s="312"/>
      <c r="O148" s="313"/>
      <c r="P148" s="319"/>
    </row>
    <row r="149" spans="1:16" s="314" customFormat="1" ht="21" thickBot="1" x14ac:dyDescent="0.25">
      <c r="A149" s="320">
        <v>8</v>
      </c>
      <c r="B149" s="321">
        <v>148</v>
      </c>
      <c r="C149" s="322" t="s">
        <v>187</v>
      </c>
      <c r="D149" s="309"/>
      <c r="E149" s="308" t="s">
        <v>188</v>
      </c>
      <c r="F149" s="472"/>
      <c r="G149" s="473"/>
      <c r="H149" s="323"/>
      <c r="I149" s="323"/>
      <c r="J149" s="389"/>
      <c r="K149" s="324"/>
      <c r="L149" s="324"/>
      <c r="M149" s="398"/>
      <c r="N149" s="312"/>
      <c r="O149" s="313"/>
      <c r="P149" s="319"/>
    </row>
    <row r="150" spans="1:16" s="147" customFormat="1" ht="19.5" thickBot="1" x14ac:dyDescent="0.3">
      <c r="A150" s="266"/>
      <c r="B150" s="253" t="s">
        <v>160</v>
      </c>
      <c r="C150" s="219" t="s">
        <v>104</v>
      </c>
      <c r="D150" s="267"/>
      <c r="E150" s="114"/>
      <c r="F150" s="213"/>
      <c r="G150" s="332"/>
      <c r="H150" s="213"/>
      <c r="I150" s="213"/>
      <c r="J150" s="332"/>
      <c r="K150" s="214"/>
      <c r="L150" s="268"/>
      <c r="M150" s="359"/>
      <c r="N150" s="146"/>
      <c r="O150" s="21"/>
    </row>
    <row r="151" spans="1:16" s="147" customFormat="1" thickBot="1" x14ac:dyDescent="0.3">
      <c r="A151" s="215">
        <v>1</v>
      </c>
      <c r="B151" s="187">
        <v>451</v>
      </c>
      <c r="C151" s="119" t="s">
        <v>127</v>
      </c>
      <c r="D151" s="107"/>
      <c r="E151" s="219" t="s">
        <v>104</v>
      </c>
      <c r="F151" s="195" t="s">
        <v>548</v>
      </c>
      <c r="G151" s="334">
        <v>34</v>
      </c>
      <c r="H151" s="195" t="str">
        <f>F151</f>
        <v>00:45.25</v>
      </c>
      <c r="I151" s="405"/>
      <c r="J151" s="400">
        <v>240</v>
      </c>
      <c r="K151" s="62"/>
      <c r="L151" s="402">
        <v>5.185185185185185E-3</v>
      </c>
      <c r="M151" s="404">
        <v>10</v>
      </c>
      <c r="N151" s="146"/>
      <c r="O151" s="21"/>
    </row>
    <row r="152" spans="1:16" s="147" customFormat="1" thickBot="1" x14ac:dyDescent="0.3">
      <c r="A152" s="215">
        <v>2</v>
      </c>
      <c r="B152" s="187">
        <v>455</v>
      </c>
      <c r="C152" s="119" t="s">
        <v>105</v>
      </c>
      <c r="D152" s="107"/>
      <c r="E152" s="219" t="s">
        <v>104</v>
      </c>
      <c r="F152" s="195" t="s">
        <v>519</v>
      </c>
      <c r="G152" s="334">
        <v>44</v>
      </c>
      <c r="H152" s="195" t="str">
        <f t="shared" ref="H152:H158" si="13">F152</f>
        <v>00:38.15</v>
      </c>
      <c r="I152" s="405"/>
      <c r="J152" s="400"/>
      <c r="K152" s="62"/>
      <c r="L152" s="402"/>
      <c r="M152" s="404"/>
      <c r="N152" s="146"/>
      <c r="O152" s="21"/>
    </row>
    <row r="153" spans="1:16" s="147" customFormat="1" thickBot="1" x14ac:dyDescent="0.3">
      <c r="A153" s="215">
        <v>3</v>
      </c>
      <c r="B153" s="187">
        <v>465</v>
      </c>
      <c r="C153" s="119" t="s">
        <v>128</v>
      </c>
      <c r="D153" s="107"/>
      <c r="E153" s="219" t="s">
        <v>104</v>
      </c>
      <c r="F153" s="195" t="s">
        <v>549</v>
      </c>
      <c r="G153" s="334">
        <v>20</v>
      </c>
      <c r="H153" s="195" t="str">
        <f t="shared" si="13"/>
        <v>00:59.31</v>
      </c>
      <c r="I153" s="405"/>
      <c r="J153" s="400"/>
      <c r="K153" s="62"/>
      <c r="L153" s="402"/>
      <c r="M153" s="404"/>
      <c r="N153" s="146"/>
      <c r="O153" s="21"/>
    </row>
    <row r="154" spans="1:16" s="147" customFormat="1" thickBot="1" x14ac:dyDescent="0.3">
      <c r="A154" s="215">
        <v>4</v>
      </c>
      <c r="B154" s="187">
        <v>463</v>
      </c>
      <c r="C154" s="119" t="s">
        <v>106</v>
      </c>
      <c r="D154" s="107"/>
      <c r="E154" s="219" t="s">
        <v>104</v>
      </c>
      <c r="F154" s="195" t="s">
        <v>550</v>
      </c>
      <c r="G154" s="334">
        <v>39</v>
      </c>
      <c r="H154" s="195" t="str">
        <f t="shared" si="13"/>
        <v>00:41.36</v>
      </c>
      <c r="I154" s="405"/>
      <c r="J154" s="400"/>
      <c r="K154" s="62"/>
      <c r="L154" s="402"/>
      <c r="M154" s="404"/>
      <c r="N154" s="146"/>
      <c r="O154" s="474">
        <f>G151+G152+G153+G154+G155+G156+G157</f>
        <v>240</v>
      </c>
    </row>
    <row r="155" spans="1:16" s="147" customFormat="1" thickBot="1" x14ac:dyDescent="0.3">
      <c r="A155" s="215">
        <v>5</v>
      </c>
      <c r="B155" s="187">
        <v>459</v>
      </c>
      <c r="C155" s="119" t="s">
        <v>241</v>
      </c>
      <c r="D155" s="107"/>
      <c r="E155" s="219" t="s">
        <v>104</v>
      </c>
      <c r="F155" s="195" t="s">
        <v>551</v>
      </c>
      <c r="G155" s="334">
        <v>33</v>
      </c>
      <c r="H155" s="195" t="str">
        <f t="shared" si="13"/>
        <v>00:46.97</v>
      </c>
      <c r="I155" s="405"/>
      <c r="J155" s="400"/>
      <c r="K155" s="62"/>
      <c r="L155" s="402"/>
      <c r="M155" s="404"/>
      <c r="N155" s="146"/>
      <c r="O155" s="21"/>
    </row>
    <row r="156" spans="1:16" s="147" customFormat="1" thickBot="1" x14ac:dyDescent="0.3">
      <c r="A156" s="215">
        <v>6</v>
      </c>
      <c r="B156" s="187">
        <v>393</v>
      </c>
      <c r="C156" s="119" t="s">
        <v>242</v>
      </c>
      <c r="D156" s="107"/>
      <c r="E156" s="219" t="s">
        <v>104</v>
      </c>
      <c r="F156" s="195" t="s">
        <v>547</v>
      </c>
      <c r="G156" s="334">
        <v>24</v>
      </c>
      <c r="H156" s="195" t="str">
        <f t="shared" si="13"/>
        <v>00:55.25</v>
      </c>
      <c r="I156" s="405"/>
      <c r="J156" s="400"/>
      <c r="K156" s="62"/>
      <c r="L156" s="402"/>
      <c r="M156" s="404"/>
      <c r="N156" s="146"/>
      <c r="O156" s="21"/>
    </row>
    <row r="157" spans="1:16" s="147" customFormat="1" thickBot="1" x14ac:dyDescent="0.3">
      <c r="A157" s="215">
        <v>7</v>
      </c>
      <c r="B157" s="187">
        <v>385</v>
      </c>
      <c r="C157" s="119" t="s">
        <v>129</v>
      </c>
      <c r="D157" s="107"/>
      <c r="E157" s="219" t="s">
        <v>104</v>
      </c>
      <c r="F157" s="195" t="s">
        <v>552</v>
      </c>
      <c r="G157" s="334">
        <v>46</v>
      </c>
      <c r="H157" s="195" t="str">
        <f t="shared" si="13"/>
        <v>00:37.52</v>
      </c>
      <c r="I157" s="405"/>
      <c r="J157" s="400"/>
      <c r="K157" s="62"/>
      <c r="L157" s="402"/>
      <c r="M157" s="404"/>
      <c r="N157" s="146"/>
      <c r="O157" s="21"/>
    </row>
    <row r="158" spans="1:16" s="147" customFormat="1" thickBot="1" x14ac:dyDescent="0.3">
      <c r="A158" s="216">
        <v>8</v>
      </c>
      <c r="B158" s="258">
        <v>354</v>
      </c>
      <c r="C158" s="269" t="s">
        <v>107</v>
      </c>
      <c r="D158" s="207"/>
      <c r="E158" s="219" t="s">
        <v>104</v>
      </c>
      <c r="F158" s="326" t="s">
        <v>435</v>
      </c>
      <c r="G158" s="349"/>
      <c r="H158" s="208" t="str">
        <f t="shared" si="13"/>
        <v>н\я</v>
      </c>
      <c r="I158" s="430"/>
      <c r="J158" s="428"/>
      <c r="K158" s="209"/>
      <c r="L158" s="429"/>
      <c r="M158" s="410"/>
      <c r="N158" s="146"/>
      <c r="O158" s="21"/>
    </row>
    <row r="159" spans="1:16" s="147" customFormat="1" ht="20.25" x14ac:dyDescent="0.25">
      <c r="A159" s="116"/>
      <c r="B159" s="259" t="s">
        <v>161</v>
      </c>
      <c r="C159" s="151" t="s">
        <v>108</v>
      </c>
      <c r="D159" s="86"/>
      <c r="E159" s="86"/>
      <c r="F159" s="46"/>
      <c r="G159" s="337"/>
      <c r="H159" s="46"/>
      <c r="I159" s="46"/>
      <c r="J159" s="337"/>
      <c r="K159" s="97"/>
      <c r="L159" s="97"/>
      <c r="M159" s="360"/>
      <c r="N159" s="146"/>
      <c r="O159" s="21"/>
      <c r="P159" s="163"/>
    </row>
    <row r="160" spans="1:16" s="147" customFormat="1" ht="18" x14ac:dyDescent="0.25">
      <c r="A160" s="215">
        <v>1</v>
      </c>
      <c r="B160" s="254">
        <v>163</v>
      </c>
      <c r="C160" s="164" t="s">
        <v>202</v>
      </c>
      <c r="D160" s="180"/>
      <c r="E160" s="151" t="s">
        <v>108</v>
      </c>
      <c r="F160" s="195" t="s">
        <v>394</v>
      </c>
      <c r="G160" s="334">
        <v>-30</v>
      </c>
      <c r="H160" s="195" t="str">
        <f>F160</f>
        <v>д/к</v>
      </c>
      <c r="I160" s="405"/>
      <c r="J160" s="400">
        <v>79</v>
      </c>
      <c r="K160" s="62"/>
      <c r="L160" s="402">
        <v>3.5879629629629629E-3</v>
      </c>
      <c r="M160" s="404">
        <v>25</v>
      </c>
      <c r="N160" s="146"/>
      <c r="O160" s="21"/>
      <c r="P160" s="163"/>
    </row>
    <row r="161" spans="1:16" s="147" customFormat="1" ht="18" x14ac:dyDescent="0.25">
      <c r="A161" s="215">
        <v>2</v>
      </c>
      <c r="B161" s="254">
        <v>172</v>
      </c>
      <c r="C161" s="117" t="s">
        <v>337</v>
      </c>
      <c r="D161" s="180"/>
      <c r="E161" s="151" t="s">
        <v>108</v>
      </c>
      <c r="F161" s="195" t="s">
        <v>492</v>
      </c>
      <c r="G161" s="334">
        <v>27</v>
      </c>
      <c r="H161" s="195" t="str">
        <f t="shared" ref="H161:H167" si="14">F161</f>
        <v>00:52.36</v>
      </c>
      <c r="I161" s="405"/>
      <c r="J161" s="400"/>
      <c r="K161" s="62"/>
      <c r="L161" s="402"/>
      <c r="M161" s="404"/>
      <c r="N161" s="146"/>
      <c r="O161" s="21"/>
      <c r="P161" s="163"/>
    </row>
    <row r="162" spans="1:16" s="147" customFormat="1" ht="18" x14ac:dyDescent="0.25">
      <c r="A162" s="215">
        <v>3</v>
      </c>
      <c r="B162" s="254">
        <v>138</v>
      </c>
      <c r="C162" s="164" t="s">
        <v>203</v>
      </c>
      <c r="D162" s="180"/>
      <c r="E162" s="151" t="s">
        <v>108</v>
      </c>
      <c r="F162" s="195" t="s">
        <v>394</v>
      </c>
      <c r="G162" s="334">
        <v>-30</v>
      </c>
      <c r="H162" s="195" t="str">
        <f t="shared" si="14"/>
        <v>д/к</v>
      </c>
      <c r="I162" s="405"/>
      <c r="J162" s="400"/>
      <c r="K162" s="62"/>
      <c r="L162" s="402"/>
      <c r="M162" s="404"/>
      <c r="N162" s="146"/>
      <c r="O162" s="21"/>
      <c r="P162" s="163"/>
    </row>
    <row r="163" spans="1:16" s="147" customFormat="1" ht="18" x14ac:dyDescent="0.25">
      <c r="A163" s="215">
        <v>4</v>
      </c>
      <c r="B163" s="254">
        <v>134</v>
      </c>
      <c r="C163" s="164" t="s">
        <v>204</v>
      </c>
      <c r="D163" s="180"/>
      <c r="E163" s="151" t="s">
        <v>108</v>
      </c>
      <c r="F163" s="195" t="s">
        <v>494</v>
      </c>
      <c r="G163" s="334">
        <v>38</v>
      </c>
      <c r="H163" s="195" t="str">
        <f t="shared" si="14"/>
        <v>00:42.16</v>
      </c>
      <c r="I163" s="405"/>
      <c r="J163" s="400"/>
      <c r="K163" s="62"/>
      <c r="L163" s="402"/>
      <c r="M163" s="404"/>
      <c r="N163" s="146"/>
      <c r="O163" s="148"/>
      <c r="P163" s="163"/>
    </row>
    <row r="164" spans="1:16" s="147" customFormat="1" ht="18" x14ac:dyDescent="0.25">
      <c r="A164" s="215">
        <v>5</v>
      </c>
      <c r="B164" s="254">
        <v>135</v>
      </c>
      <c r="C164" s="164" t="s">
        <v>205</v>
      </c>
      <c r="D164" s="180"/>
      <c r="E164" s="151" t="s">
        <v>108</v>
      </c>
      <c r="F164" s="195" t="s">
        <v>493</v>
      </c>
      <c r="G164" s="334">
        <v>27</v>
      </c>
      <c r="H164" s="195" t="str">
        <f t="shared" si="14"/>
        <v>00:53.65</v>
      </c>
      <c r="I164" s="405"/>
      <c r="J164" s="400"/>
      <c r="K164" s="62"/>
      <c r="L164" s="402"/>
      <c r="M164" s="404"/>
      <c r="N164" s="146"/>
      <c r="O164" s="148">
        <f>G161+G163+G164+G165+G167-60</f>
        <v>79</v>
      </c>
      <c r="P164" s="163"/>
    </row>
    <row r="165" spans="1:16" s="147" customFormat="1" ht="18" x14ac:dyDescent="0.25">
      <c r="A165" s="215">
        <v>6</v>
      </c>
      <c r="B165" s="254">
        <v>179</v>
      </c>
      <c r="C165" s="164" t="s">
        <v>336</v>
      </c>
      <c r="D165" s="180"/>
      <c r="E165" s="151" t="s">
        <v>108</v>
      </c>
      <c r="F165" s="195" t="s">
        <v>496</v>
      </c>
      <c r="G165" s="334">
        <v>13</v>
      </c>
      <c r="H165" s="195" t="str">
        <f t="shared" si="14"/>
        <v>01:13.44</v>
      </c>
      <c r="I165" s="405"/>
      <c r="J165" s="400"/>
      <c r="K165" s="62"/>
      <c r="L165" s="402"/>
      <c r="M165" s="404"/>
      <c r="N165" s="146"/>
      <c r="O165" s="21"/>
      <c r="P165" s="163"/>
    </row>
    <row r="166" spans="1:16" s="147" customFormat="1" ht="18" x14ac:dyDescent="0.25">
      <c r="A166" s="215">
        <v>7</v>
      </c>
      <c r="B166" s="254">
        <v>178</v>
      </c>
      <c r="C166" s="117" t="s">
        <v>335</v>
      </c>
      <c r="D166" s="180"/>
      <c r="E166" s="151" t="s">
        <v>108</v>
      </c>
      <c r="F166" s="325" t="s">
        <v>117</v>
      </c>
      <c r="G166" s="348"/>
      <c r="H166" s="195" t="str">
        <f t="shared" si="14"/>
        <v>н/я</v>
      </c>
      <c r="I166" s="405"/>
      <c r="J166" s="400"/>
      <c r="K166" s="62"/>
      <c r="L166" s="402"/>
      <c r="M166" s="404"/>
      <c r="N166" s="146"/>
      <c r="O166" s="21"/>
      <c r="P166" s="163"/>
    </row>
    <row r="167" spans="1:16" s="147" customFormat="1" thickBot="1" x14ac:dyDescent="0.3">
      <c r="A167" s="246">
        <v>8</v>
      </c>
      <c r="B167" s="262">
        <v>176</v>
      </c>
      <c r="C167" s="263" t="s">
        <v>206</v>
      </c>
      <c r="D167" s="239"/>
      <c r="E167" s="151" t="s">
        <v>108</v>
      </c>
      <c r="F167" s="231" t="s">
        <v>495</v>
      </c>
      <c r="G167" s="338">
        <v>34</v>
      </c>
      <c r="H167" s="231" t="str">
        <f t="shared" si="14"/>
        <v>00:45.27</v>
      </c>
      <c r="I167" s="406"/>
      <c r="J167" s="390"/>
      <c r="K167" s="232"/>
      <c r="L167" s="407"/>
      <c r="M167" s="393"/>
      <c r="N167" s="146"/>
      <c r="O167" s="21"/>
      <c r="P167" s="163"/>
    </row>
    <row r="168" spans="1:16" s="147" customFormat="1" ht="19.5" thickBot="1" x14ac:dyDescent="0.3">
      <c r="A168" s="266"/>
      <c r="B168" s="271" t="s">
        <v>162</v>
      </c>
      <c r="C168" s="272" t="s">
        <v>121</v>
      </c>
      <c r="D168" s="273"/>
      <c r="E168" s="273"/>
      <c r="F168" s="274"/>
      <c r="G168" s="341"/>
      <c r="H168" s="274"/>
      <c r="I168" s="274"/>
      <c r="J168" s="341"/>
      <c r="K168" s="275"/>
      <c r="L168" s="276"/>
      <c r="M168" s="363"/>
      <c r="N168" s="146"/>
      <c r="O168" s="21"/>
    </row>
    <row r="169" spans="1:16" s="147" customFormat="1" thickBot="1" x14ac:dyDescent="0.3">
      <c r="A169" s="215">
        <v>1</v>
      </c>
      <c r="B169" s="187">
        <v>403</v>
      </c>
      <c r="C169" s="188" t="s">
        <v>330</v>
      </c>
      <c r="D169" s="107"/>
      <c r="E169" s="272" t="s">
        <v>121</v>
      </c>
      <c r="F169" s="195" t="s">
        <v>423</v>
      </c>
      <c r="G169" s="334">
        <v>30</v>
      </c>
      <c r="H169" s="195" t="str">
        <f>F169</f>
        <v>00:49.21</v>
      </c>
      <c r="I169" s="405"/>
      <c r="J169" s="400">
        <v>113</v>
      </c>
      <c r="K169" s="62"/>
      <c r="L169" s="194"/>
      <c r="M169" s="404">
        <v>21</v>
      </c>
      <c r="N169" s="146"/>
      <c r="O169" s="21"/>
    </row>
    <row r="170" spans="1:16" s="147" customFormat="1" thickBot="1" x14ac:dyDescent="0.3">
      <c r="A170" s="215">
        <v>2</v>
      </c>
      <c r="B170" s="187">
        <v>418</v>
      </c>
      <c r="C170" s="189" t="s">
        <v>331</v>
      </c>
      <c r="D170" s="107"/>
      <c r="E170" s="272" t="s">
        <v>121</v>
      </c>
      <c r="F170" s="195" t="s">
        <v>426</v>
      </c>
      <c r="G170" s="334">
        <v>2</v>
      </c>
      <c r="H170" s="195" t="str">
        <f t="shared" ref="H170:H176" si="15">F170</f>
        <v>01:40.43</v>
      </c>
      <c r="I170" s="405"/>
      <c r="J170" s="400"/>
      <c r="K170" s="62"/>
      <c r="L170" s="194"/>
      <c r="M170" s="404"/>
      <c r="N170" s="146"/>
      <c r="O170" s="21"/>
    </row>
    <row r="171" spans="1:16" s="147" customFormat="1" thickBot="1" x14ac:dyDescent="0.3">
      <c r="A171" s="215">
        <v>3</v>
      </c>
      <c r="B171" s="187">
        <v>446</v>
      </c>
      <c r="C171" s="192" t="s">
        <v>383</v>
      </c>
      <c r="D171" s="107"/>
      <c r="E171" s="272" t="s">
        <v>121</v>
      </c>
      <c r="F171" s="195" t="s">
        <v>425</v>
      </c>
      <c r="G171" s="334">
        <v>20</v>
      </c>
      <c r="H171" s="195" t="str">
        <f t="shared" si="15"/>
        <v>00:59.20</v>
      </c>
      <c r="I171" s="405"/>
      <c r="J171" s="400"/>
      <c r="K171" s="62"/>
      <c r="L171" s="194"/>
      <c r="M171" s="404"/>
      <c r="N171" s="146"/>
      <c r="O171" s="21"/>
    </row>
    <row r="172" spans="1:16" s="147" customFormat="1" thickBot="1" x14ac:dyDescent="0.3">
      <c r="A172" s="215">
        <v>4</v>
      </c>
      <c r="B172" s="187">
        <v>440</v>
      </c>
      <c r="C172" s="189" t="s">
        <v>332</v>
      </c>
      <c r="D172" s="107"/>
      <c r="E172" s="272" t="s">
        <v>121</v>
      </c>
      <c r="F172" s="195" t="s">
        <v>424</v>
      </c>
      <c r="G172" s="334">
        <v>28</v>
      </c>
      <c r="H172" s="195" t="str">
        <f t="shared" si="15"/>
        <v>00:52.00</v>
      </c>
      <c r="I172" s="405"/>
      <c r="J172" s="400"/>
      <c r="K172" s="62"/>
      <c r="L172" s="194"/>
      <c r="M172" s="404"/>
      <c r="N172" s="146"/>
      <c r="O172" s="148">
        <f>G169+G170+G171+G172+G173+G174+G175</f>
        <v>113</v>
      </c>
    </row>
    <row r="173" spans="1:16" s="147" customFormat="1" thickBot="1" x14ac:dyDescent="0.3">
      <c r="A173" s="215">
        <v>5</v>
      </c>
      <c r="B173" s="187">
        <v>449</v>
      </c>
      <c r="C173" s="189" t="s">
        <v>333</v>
      </c>
      <c r="D173" s="107"/>
      <c r="E173" s="272" t="s">
        <v>121</v>
      </c>
      <c r="F173" s="195" t="s">
        <v>427</v>
      </c>
      <c r="G173" s="334">
        <v>16</v>
      </c>
      <c r="H173" s="195" t="str">
        <f t="shared" si="15"/>
        <v>01:07.67</v>
      </c>
      <c r="I173" s="405"/>
      <c r="J173" s="400"/>
      <c r="K173" s="62"/>
      <c r="L173" s="194"/>
      <c r="M173" s="404"/>
      <c r="N173" s="146"/>
      <c r="O173" s="21"/>
    </row>
    <row r="174" spans="1:16" s="147" customFormat="1" thickBot="1" x14ac:dyDescent="0.3">
      <c r="A174" s="215">
        <v>6</v>
      </c>
      <c r="B174" s="187">
        <v>494</v>
      </c>
      <c r="C174" s="189" t="s">
        <v>334</v>
      </c>
      <c r="D174" s="107"/>
      <c r="E174" s="272" t="s">
        <v>121</v>
      </c>
      <c r="F174" s="195" t="s">
        <v>429</v>
      </c>
      <c r="G174" s="334">
        <v>4</v>
      </c>
      <c r="H174" s="195" t="str">
        <f t="shared" si="15"/>
        <v>01:34.69</v>
      </c>
      <c r="I174" s="405"/>
      <c r="J174" s="400"/>
      <c r="K174" s="62"/>
      <c r="L174" s="194"/>
      <c r="M174" s="404"/>
      <c r="N174" s="146"/>
      <c r="O174" s="21"/>
    </row>
    <row r="175" spans="1:16" s="147" customFormat="1" ht="18" x14ac:dyDescent="0.25">
      <c r="A175" s="215">
        <v>7</v>
      </c>
      <c r="B175" s="187">
        <v>495</v>
      </c>
      <c r="C175" s="117" t="s">
        <v>384</v>
      </c>
      <c r="D175" s="107"/>
      <c r="E175" s="272" t="s">
        <v>121</v>
      </c>
      <c r="F175" s="195" t="s">
        <v>428</v>
      </c>
      <c r="G175" s="334">
        <v>13</v>
      </c>
      <c r="H175" s="195" t="str">
        <f t="shared" si="15"/>
        <v>01:13.89</v>
      </c>
      <c r="I175" s="405"/>
      <c r="J175" s="400"/>
      <c r="K175" s="62"/>
      <c r="L175" s="194"/>
      <c r="M175" s="404"/>
      <c r="N175" s="146"/>
      <c r="O175" s="21"/>
    </row>
    <row r="176" spans="1:16" s="147" customFormat="1" thickBot="1" x14ac:dyDescent="0.25">
      <c r="A176" s="216">
        <v>8</v>
      </c>
      <c r="B176" s="258"/>
      <c r="C176" s="277"/>
      <c r="D176" s="207"/>
      <c r="E176" s="207"/>
      <c r="F176" s="326"/>
      <c r="G176" s="349"/>
      <c r="H176" s="208">
        <f t="shared" si="15"/>
        <v>0</v>
      </c>
      <c r="I176" s="430"/>
      <c r="J176" s="428"/>
      <c r="K176" s="209"/>
      <c r="L176" s="217"/>
      <c r="M176" s="410"/>
      <c r="N176" s="146"/>
      <c r="O176" s="190" t="s">
        <v>385</v>
      </c>
    </row>
    <row r="177" spans="1:15" s="147" customFormat="1" ht="20.25" x14ac:dyDescent="0.2">
      <c r="A177" s="116"/>
      <c r="B177" s="259" t="s">
        <v>163</v>
      </c>
      <c r="C177" s="270" t="s">
        <v>109</v>
      </c>
      <c r="D177" s="86"/>
      <c r="E177" s="86"/>
      <c r="F177" s="46"/>
      <c r="G177" s="337"/>
      <c r="H177" s="46"/>
      <c r="I177" s="46"/>
      <c r="J177" s="337"/>
      <c r="K177" s="97"/>
      <c r="L177" s="97"/>
      <c r="M177" s="360"/>
      <c r="N177" s="146"/>
      <c r="O177" s="21"/>
    </row>
    <row r="178" spans="1:15" s="147" customFormat="1" ht="18" x14ac:dyDescent="0.2">
      <c r="A178" s="215">
        <v>1</v>
      </c>
      <c r="B178" s="254">
        <v>111</v>
      </c>
      <c r="C178" s="185" t="s">
        <v>252</v>
      </c>
      <c r="D178" s="180"/>
      <c r="E178" s="270" t="s">
        <v>109</v>
      </c>
      <c r="F178" s="195" t="s">
        <v>117</v>
      </c>
      <c r="G178" s="334"/>
      <c r="H178" s="195" t="str">
        <f>F178</f>
        <v>н/я</v>
      </c>
      <c r="I178" s="405"/>
      <c r="J178" s="400" t="s">
        <v>572</v>
      </c>
      <c r="K178" s="62"/>
      <c r="L178" s="402">
        <v>5.3009259259259251E-3</v>
      </c>
      <c r="M178" s="404" t="s">
        <v>572</v>
      </c>
      <c r="N178" s="146"/>
      <c r="O178" s="21"/>
    </row>
    <row r="179" spans="1:15" s="147" customFormat="1" ht="18" x14ac:dyDescent="0.2">
      <c r="A179" s="215">
        <v>2</v>
      </c>
      <c r="B179" s="254">
        <v>76</v>
      </c>
      <c r="C179" s="185" t="s">
        <v>253</v>
      </c>
      <c r="D179" s="180"/>
      <c r="E179" s="270" t="s">
        <v>109</v>
      </c>
      <c r="F179" s="305" t="s">
        <v>117</v>
      </c>
      <c r="G179" s="334"/>
      <c r="H179" s="195" t="str">
        <f t="shared" ref="H179:H185" si="16">F179</f>
        <v>н/я</v>
      </c>
      <c r="I179" s="405"/>
      <c r="J179" s="400"/>
      <c r="K179" s="62"/>
      <c r="L179" s="402"/>
      <c r="M179" s="404"/>
      <c r="N179" s="146"/>
      <c r="O179" s="21"/>
    </row>
    <row r="180" spans="1:15" s="147" customFormat="1" ht="18" x14ac:dyDescent="0.2">
      <c r="A180" s="215">
        <v>3</v>
      </c>
      <c r="B180" s="254">
        <v>190</v>
      </c>
      <c r="C180" s="185" t="s">
        <v>254</v>
      </c>
      <c r="D180" s="180"/>
      <c r="E180" s="270" t="s">
        <v>109</v>
      </c>
      <c r="F180" s="305" t="s">
        <v>117</v>
      </c>
      <c r="G180" s="334"/>
      <c r="H180" s="195" t="str">
        <f t="shared" si="16"/>
        <v>н/я</v>
      </c>
      <c r="I180" s="405"/>
      <c r="J180" s="400"/>
      <c r="K180" s="62"/>
      <c r="L180" s="402"/>
      <c r="M180" s="404"/>
      <c r="N180" s="146"/>
      <c r="O180" s="21"/>
    </row>
    <row r="181" spans="1:15" s="147" customFormat="1" ht="18" x14ac:dyDescent="0.2">
      <c r="A181" s="215">
        <v>4</v>
      </c>
      <c r="B181" s="254">
        <v>164</v>
      </c>
      <c r="C181" s="185" t="s">
        <v>255</v>
      </c>
      <c r="D181" s="180"/>
      <c r="E181" s="270" t="s">
        <v>109</v>
      </c>
      <c r="F181" s="305" t="s">
        <v>117</v>
      </c>
      <c r="G181" s="334"/>
      <c r="H181" s="195" t="str">
        <f t="shared" si="16"/>
        <v>н/я</v>
      </c>
      <c r="I181" s="405"/>
      <c r="J181" s="400"/>
      <c r="K181" s="62"/>
      <c r="L181" s="402"/>
      <c r="M181" s="404"/>
      <c r="N181" s="146"/>
      <c r="O181" s="21"/>
    </row>
    <row r="182" spans="1:15" s="147" customFormat="1" ht="18" x14ac:dyDescent="0.2">
      <c r="A182" s="215">
        <v>5</v>
      </c>
      <c r="B182" s="254">
        <v>117</v>
      </c>
      <c r="C182" s="185" t="s">
        <v>256</v>
      </c>
      <c r="D182" s="180"/>
      <c r="E182" s="270" t="s">
        <v>109</v>
      </c>
      <c r="F182" s="305" t="s">
        <v>117</v>
      </c>
      <c r="G182" s="334"/>
      <c r="H182" s="195" t="str">
        <f t="shared" si="16"/>
        <v>н/я</v>
      </c>
      <c r="I182" s="405"/>
      <c r="J182" s="400"/>
      <c r="K182" s="62"/>
      <c r="L182" s="402"/>
      <c r="M182" s="404"/>
      <c r="N182" s="146"/>
      <c r="O182" s="148"/>
    </row>
    <row r="183" spans="1:15" s="147" customFormat="1" ht="18" x14ac:dyDescent="0.2">
      <c r="A183" s="215">
        <v>6</v>
      </c>
      <c r="B183" s="254">
        <v>74</v>
      </c>
      <c r="C183" s="185" t="s">
        <v>257</v>
      </c>
      <c r="D183" s="180"/>
      <c r="E183" s="270" t="s">
        <v>109</v>
      </c>
      <c r="F183" s="305" t="s">
        <v>117</v>
      </c>
      <c r="G183" s="334"/>
      <c r="H183" s="195" t="str">
        <f t="shared" si="16"/>
        <v>н/я</v>
      </c>
      <c r="I183" s="405"/>
      <c r="J183" s="400"/>
      <c r="K183" s="62"/>
      <c r="L183" s="402"/>
      <c r="M183" s="404"/>
      <c r="N183" s="146"/>
      <c r="O183" s="21"/>
    </row>
    <row r="184" spans="1:15" s="147" customFormat="1" ht="18" x14ac:dyDescent="0.2">
      <c r="A184" s="215">
        <v>7</v>
      </c>
      <c r="B184" s="254">
        <v>75</v>
      </c>
      <c r="C184" s="185" t="s">
        <v>258</v>
      </c>
      <c r="D184" s="180"/>
      <c r="E184" s="270" t="s">
        <v>109</v>
      </c>
      <c r="F184" s="305" t="s">
        <v>117</v>
      </c>
      <c r="G184" s="334"/>
      <c r="H184" s="195" t="str">
        <f t="shared" si="16"/>
        <v>н/я</v>
      </c>
      <c r="I184" s="405"/>
      <c r="J184" s="400"/>
      <c r="K184" s="62"/>
      <c r="L184" s="402"/>
      <c r="M184" s="404"/>
      <c r="N184" s="146"/>
      <c r="O184" s="21"/>
    </row>
    <row r="185" spans="1:15" s="147" customFormat="1" thickBot="1" x14ac:dyDescent="0.25">
      <c r="A185" s="246">
        <v>8</v>
      </c>
      <c r="B185" s="262">
        <v>73</v>
      </c>
      <c r="C185" s="278" t="s">
        <v>364</v>
      </c>
      <c r="D185" s="239"/>
      <c r="E185" s="270" t="s">
        <v>109</v>
      </c>
      <c r="F185" s="305" t="s">
        <v>117</v>
      </c>
      <c r="G185" s="338"/>
      <c r="H185" s="231" t="str">
        <f t="shared" si="16"/>
        <v>н/я</v>
      </c>
      <c r="I185" s="406"/>
      <c r="J185" s="390"/>
      <c r="K185" s="232"/>
      <c r="L185" s="407"/>
      <c r="M185" s="393"/>
      <c r="N185" s="146"/>
      <c r="O185" s="21"/>
    </row>
    <row r="186" spans="1:15" s="147" customFormat="1" ht="19.5" thickBot="1" x14ac:dyDescent="0.25">
      <c r="A186" s="266"/>
      <c r="B186" s="253" t="s">
        <v>164</v>
      </c>
      <c r="C186" s="279" t="s">
        <v>140</v>
      </c>
      <c r="D186" s="267"/>
      <c r="E186" s="267"/>
      <c r="F186" s="213"/>
      <c r="G186" s="332"/>
      <c r="H186" s="213"/>
      <c r="I186" s="213"/>
      <c r="J186" s="332"/>
      <c r="K186" s="214"/>
      <c r="L186" s="268"/>
      <c r="M186" s="359"/>
      <c r="N186" s="146"/>
      <c r="O186" s="21"/>
    </row>
    <row r="187" spans="1:15" s="147" customFormat="1" thickBot="1" x14ac:dyDescent="0.25">
      <c r="A187" s="215">
        <v>1</v>
      </c>
      <c r="B187" s="254">
        <v>496</v>
      </c>
      <c r="C187" s="169" t="s">
        <v>189</v>
      </c>
      <c r="D187" s="107"/>
      <c r="E187" s="279" t="s">
        <v>140</v>
      </c>
      <c r="F187" s="195" t="s">
        <v>471</v>
      </c>
      <c r="G187" s="334">
        <v>27</v>
      </c>
      <c r="H187" s="195" t="str">
        <f>F187</f>
        <v>00:52.84</v>
      </c>
      <c r="I187" s="405"/>
      <c r="J187" s="400">
        <v>146</v>
      </c>
      <c r="K187" s="62"/>
      <c r="L187" s="402">
        <v>5.3009259259259251E-3</v>
      </c>
      <c r="M187" s="404">
        <v>17</v>
      </c>
      <c r="N187" s="146"/>
      <c r="O187" s="21"/>
    </row>
    <row r="188" spans="1:15" s="147" customFormat="1" thickBot="1" x14ac:dyDescent="0.25">
      <c r="A188" s="215">
        <v>2</v>
      </c>
      <c r="B188" s="254">
        <v>493</v>
      </c>
      <c r="C188" s="169" t="s">
        <v>139</v>
      </c>
      <c r="D188" s="107"/>
      <c r="E188" s="279" t="s">
        <v>140</v>
      </c>
      <c r="F188" s="195" t="s">
        <v>472</v>
      </c>
      <c r="G188" s="334">
        <v>24</v>
      </c>
      <c r="H188" s="195" t="str">
        <f t="shared" ref="H188:H194" si="17">F188</f>
        <v>00:55.02</v>
      </c>
      <c r="I188" s="405"/>
      <c r="J188" s="400"/>
      <c r="K188" s="62"/>
      <c r="L188" s="402"/>
      <c r="M188" s="404"/>
      <c r="N188" s="146"/>
      <c r="O188" s="21"/>
    </row>
    <row r="189" spans="1:15" s="147" customFormat="1" thickBot="1" x14ac:dyDescent="0.25">
      <c r="A189" s="215">
        <v>3</v>
      </c>
      <c r="B189" s="254">
        <v>498</v>
      </c>
      <c r="C189" s="169" t="s">
        <v>138</v>
      </c>
      <c r="D189" s="107"/>
      <c r="E189" s="279" t="s">
        <v>140</v>
      </c>
      <c r="F189" s="195" t="s">
        <v>467</v>
      </c>
      <c r="G189" s="334">
        <v>37</v>
      </c>
      <c r="H189" s="195" t="str">
        <f t="shared" si="17"/>
        <v>00:43.00</v>
      </c>
      <c r="I189" s="405"/>
      <c r="J189" s="400"/>
      <c r="K189" s="62"/>
      <c r="L189" s="402"/>
      <c r="M189" s="404"/>
      <c r="N189" s="146"/>
      <c r="O189" s="21"/>
    </row>
    <row r="190" spans="1:15" s="147" customFormat="1" thickBot="1" x14ac:dyDescent="0.25">
      <c r="A190" s="215">
        <v>4</v>
      </c>
      <c r="B190" s="254">
        <v>489</v>
      </c>
      <c r="C190" s="169" t="s">
        <v>190</v>
      </c>
      <c r="D190" s="107"/>
      <c r="E190" s="279" t="s">
        <v>140</v>
      </c>
      <c r="F190" s="195" t="s">
        <v>468</v>
      </c>
      <c r="G190" s="334">
        <v>23</v>
      </c>
      <c r="H190" s="195" t="str">
        <f t="shared" si="17"/>
        <v>00:56.29</v>
      </c>
      <c r="I190" s="405"/>
      <c r="J190" s="400"/>
      <c r="K190" s="62"/>
      <c r="L190" s="402"/>
      <c r="M190" s="404"/>
      <c r="N190" s="146"/>
      <c r="O190" s="21"/>
    </row>
    <row r="191" spans="1:15" s="147" customFormat="1" thickBot="1" x14ac:dyDescent="0.25">
      <c r="A191" s="215">
        <v>5</v>
      </c>
      <c r="B191" s="254">
        <v>492</v>
      </c>
      <c r="C191" s="169" t="s">
        <v>191</v>
      </c>
      <c r="D191" s="107"/>
      <c r="E191" s="279" t="s">
        <v>140</v>
      </c>
      <c r="F191" s="195" t="s">
        <v>473</v>
      </c>
      <c r="G191" s="334">
        <v>15</v>
      </c>
      <c r="H191" s="195" t="str">
        <f t="shared" si="17"/>
        <v>01:08.59</v>
      </c>
      <c r="I191" s="405"/>
      <c r="J191" s="400"/>
      <c r="K191" s="62"/>
      <c r="L191" s="402"/>
      <c r="M191" s="404"/>
      <c r="N191" s="146"/>
      <c r="O191" s="474">
        <f>G187+G188+G189+G190+G191+G192+G193</f>
        <v>146</v>
      </c>
    </row>
    <row r="192" spans="1:15" s="147" customFormat="1" thickBot="1" x14ac:dyDescent="0.25">
      <c r="A192" s="215">
        <v>6</v>
      </c>
      <c r="B192" s="254">
        <v>491</v>
      </c>
      <c r="C192" s="169" t="s">
        <v>192</v>
      </c>
      <c r="D192" s="107"/>
      <c r="E192" s="279" t="s">
        <v>140</v>
      </c>
      <c r="F192" s="195" t="s">
        <v>470</v>
      </c>
      <c r="G192" s="334">
        <v>2</v>
      </c>
      <c r="H192" s="195" t="str">
        <f t="shared" si="17"/>
        <v>01:40.96</v>
      </c>
      <c r="I192" s="405"/>
      <c r="J192" s="400"/>
      <c r="K192" s="62"/>
      <c r="L192" s="402"/>
      <c r="M192" s="404"/>
      <c r="N192" s="146"/>
      <c r="O192" s="21"/>
    </row>
    <row r="193" spans="1:15" s="147" customFormat="1" ht="18" x14ac:dyDescent="0.2">
      <c r="A193" s="215">
        <v>7</v>
      </c>
      <c r="B193" s="254">
        <v>485</v>
      </c>
      <c r="C193" s="169" t="s">
        <v>137</v>
      </c>
      <c r="D193" s="107"/>
      <c r="E193" s="279" t="s">
        <v>140</v>
      </c>
      <c r="F193" s="195" t="s">
        <v>469</v>
      </c>
      <c r="G193" s="334">
        <v>18</v>
      </c>
      <c r="H193" s="195" t="str">
        <f t="shared" si="17"/>
        <v>01:02.98</v>
      </c>
      <c r="I193" s="405"/>
      <c r="J193" s="400"/>
      <c r="K193" s="62"/>
      <c r="L193" s="402"/>
      <c r="M193" s="404"/>
      <c r="N193" s="146"/>
      <c r="O193" s="21"/>
    </row>
    <row r="194" spans="1:15" s="147" customFormat="1" thickBot="1" x14ac:dyDescent="0.25">
      <c r="A194" s="216">
        <v>8</v>
      </c>
      <c r="B194" s="256">
        <v>484</v>
      </c>
      <c r="C194" s="280" t="s">
        <v>193</v>
      </c>
      <c r="D194" s="207"/>
      <c r="E194" s="207"/>
      <c r="F194" s="326"/>
      <c r="G194" s="349"/>
      <c r="H194" s="208">
        <f t="shared" si="17"/>
        <v>0</v>
      </c>
      <c r="I194" s="430"/>
      <c r="J194" s="428"/>
      <c r="K194" s="209"/>
      <c r="L194" s="429"/>
      <c r="M194" s="410"/>
      <c r="N194" s="146"/>
      <c r="O194" s="21"/>
    </row>
    <row r="195" spans="1:15" x14ac:dyDescent="0.2">
      <c r="A195" s="153"/>
      <c r="B195" s="259" t="s">
        <v>173</v>
      </c>
      <c r="C195" s="181" t="s">
        <v>141</v>
      </c>
      <c r="D195" s="160"/>
      <c r="E195" s="160"/>
      <c r="F195" s="46"/>
      <c r="G195" s="337"/>
      <c r="H195" s="46"/>
      <c r="I195" s="46"/>
      <c r="J195" s="337"/>
      <c r="K195" s="97"/>
      <c r="L195" s="145"/>
      <c r="M195" s="360"/>
    </row>
    <row r="196" spans="1:15" ht="18" x14ac:dyDescent="0.2">
      <c r="A196" s="215">
        <v>1</v>
      </c>
      <c r="B196" s="187">
        <v>125</v>
      </c>
      <c r="C196" s="164" t="s">
        <v>281</v>
      </c>
      <c r="D196" s="174"/>
      <c r="E196" s="181" t="s">
        <v>141</v>
      </c>
      <c r="F196" s="195" t="s">
        <v>117</v>
      </c>
      <c r="G196" s="334">
        <v>-30</v>
      </c>
      <c r="H196" s="195" t="str">
        <f>F196</f>
        <v>н/я</v>
      </c>
      <c r="I196" s="405"/>
      <c r="J196" s="400">
        <v>-45</v>
      </c>
      <c r="K196" s="62"/>
      <c r="L196" s="402"/>
      <c r="M196" s="404">
        <v>28</v>
      </c>
    </row>
    <row r="197" spans="1:15" ht="18" x14ac:dyDescent="0.2">
      <c r="A197" s="215">
        <v>2</v>
      </c>
      <c r="B197" s="187">
        <v>123</v>
      </c>
      <c r="C197" s="164" t="s">
        <v>282</v>
      </c>
      <c r="D197" s="174"/>
      <c r="E197" s="181" t="s">
        <v>141</v>
      </c>
      <c r="F197" s="195" t="s">
        <v>406</v>
      </c>
      <c r="G197" s="334">
        <v>28</v>
      </c>
      <c r="H197" s="195" t="str">
        <f t="shared" ref="H197:H203" si="18">F197</f>
        <v>00:51.35</v>
      </c>
      <c r="I197" s="405"/>
      <c r="J197" s="400"/>
      <c r="K197" s="62"/>
      <c r="L197" s="402"/>
      <c r="M197" s="404"/>
    </row>
    <row r="198" spans="1:15" ht="18" x14ac:dyDescent="0.2">
      <c r="A198" s="215">
        <v>3</v>
      </c>
      <c r="B198" s="187">
        <v>124</v>
      </c>
      <c r="C198" s="164" t="s">
        <v>283</v>
      </c>
      <c r="D198" s="174"/>
      <c r="E198" s="181" t="s">
        <v>141</v>
      </c>
      <c r="F198" s="195" t="s">
        <v>117</v>
      </c>
      <c r="G198" s="334">
        <v>-30</v>
      </c>
      <c r="H198" s="195" t="str">
        <f t="shared" si="18"/>
        <v>н/я</v>
      </c>
      <c r="I198" s="405"/>
      <c r="J198" s="400"/>
      <c r="K198" s="62"/>
      <c r="L198" s="402"/>
      <c r="M198" s="404"/>
    </row>
    <row r="199" spans="1:15" ht="18" x14ac:dyDescent="0.2">
      <c r="A199" s="215">
        <v>4</v>
      </c>
      <c r="B199" s="187">
        <v>118</v>
      </c>
      <c r="C199" s="164" t="s">
        <v>284</v>
      </c>
      <c r="D199" s="174"/>
      <c r="E199" s="181" t="s">
        <v>141</v>
      </c>
      <c r="F199" s="195" t="s">
        <v>117</v>
      </c>
      <c r="G199" s="334">
        <v>-30</v>
      </c>
      <c r="H199" s="195" t="str">
        <f t="shared" si="18"/>
        <v>н/я</v>
      </c>
      <c r="I199" s="405"/>
      <c r="J199" s="400"/>
      <c r="K199" s="62"/>
      <c r="L199" s="402"/>
      <c r="M199" s="404"/>
    </row>
    <row r="200" spans="1:15" ht="18" x14ac:dyDescent="0.2">
      <c r="A200" s="215">
        <v>5</v>
      </c>
      <c r="B200" s="187">
        <v>122</v>
      </c>
      <c r="C200" s="164" t="s">
        <v>285</v>
      </c>
      <c r="D200" s="174"/>
      <c r="E200" s="181" t="s">
        <v>141</v>
      </c>
      <c r="F200" s="195" t="s">
        <v>117</v>
      </c>
      <c r="G200" s="334">
        <v>-30</v>
      </c>
      <c r="H200" s="195" t="str">
        <f t="shared" si="18"/>
        <v>н/я</v>
      </c>
      <c r="I200" s="405"/>
      <c r="J200" s="400"/>
      <c r="K200" s="62"/>
      <c r="L200" s="402"/>
      <c r="M200" s="404"/>
      <c r="O200" s="469">
        <f>G197+G201+G202-120</f>
        <v>-45</v>
      </c>
    </row>
    <row r="201" spans="1:15" ht="18" x14ac:dyDescent="0.2">
      <c r="A201" s="215">
        <v>6</v>
      </c>
      <c r="B201" s="187">
        <v>121</v>
      </c>
      <c r="C201" s="164" t="s">
        <v>286</v>
      </c>
      <c r="D201" s="174"/>
      <c r="E201" s="181" t="s">
        <v>141</v>
      </c>
      <c r="F201" s="195" t="s">
        <v>407</v>
      </c>
      <c r="G201" s="334">
        <v>27</v>
      </c>
      <c r="H201" s="195" t="str">
        <f t="shared" si="18"/>
        <v>00:52.65</v>
      </c>
      <c r="I201" s="405"/>
      <c r="J201" s="400"/>
      <c r="K201" s="62"/>
      <c r="L201" s="402"/>
      <c r="M201" s="404"/>
    </row>
    <row r="202" spans="1:15" ht="18" x14ac:dyDescent="0.2">
      <c r="A202" s="215">
        <v>7</v>
      </c>
      <c r="B202" s="187">
        <v>120</v>
      </c>
      <c r="C202" s="164" t="s">
        <v>287</v>
      </c>
      <c r="D202" s="174"/>
      <c r="E202" s="181" t="s">
        <v>141</v>
      </c>
      <c r="F202" s="195" t="s">
        <v>408</v>
      </c>
      <c r="G202" s="334">
        <v>20</v>
      </c>
      <c r="H202" s="195" t="str">
        <f t="shared" si="18"/>
        <v>00:59.98</v>
      </c>
      <c r="I202" s="405"/>
      <c r="J202" s="400"/>
      <c r="K202" s="62"/>
      <c r="L202" s="402"/>
      <c r="M202" s="404"/>
    </row>
    <row r="203" spans="1:15" thickBot="1" x14ac:dyDescent="0.25">
      <c r="A203" s="246">
        <v>8</v>
      </c>
      <c r="B203" s="260"/>
      <c r="C203" s="263"/>
      <c r="D203" s="281"/>
      <c r="E203" s="281"/>
      <c r="F203" s="472"/>
      <c r="G203" s="473"/>
      <c r="H203" s="231">
        <f t="shared" si="18"/>
        <v>0</v>
      </c>
      <c r="I203" s="406"/>
      <c r="J203" s="390"/>
      <c r="K203" s="232"/>
      <c r="L203" s="407"/>
      <c r="M203" s="393"/>
      <c r="N203" s="176"/>
      <c r="O203" s="176" t="s">
        <v>177</v>
      </c>
    </row>
    <row r="204" spans="1:15" s="147" customFormat="1" ht="21" thickBot="1" x14ac:dyDescent="0.3">
      <c r="A204" s="210"/>
      <c r="B204" s="253" t="s">
        <v>165</v>
      </c>
      <c r="C204" s="219" t="s">
        <v>110</v>
      </c>
      <c r="D204" s="212"/>
      <c r="E204" s="212"/>
      <c r="F204" s="213"/>
      <c r="G204" s="332"/>
      <c r="H204" s="213"/>
      <c r="I204" s="213"/>
      <c r="J204" s="332"/>
      <c r="K204" s="214"/>
      <c r="L204" s="214"/>
      <c r="M204" s="359"/>
      <c r="N204" s="146"/>
      <c r="O204" s="21"/>
    </row>
    <row r="205" spans="1:15" s="147" customFormat="1" thickBot="1" x14ac:dyDescent="0.3">
      <c r="A205" s="215">
        <v>1</v>
      </c>
      <c r="B205" s="254">
        <v>454</v>
      </c>
      <c r="C205" s="169" t="s">
        <v>207</v>
      </c>
      <c r="D205" s="108"/>
      <c r="E205" s="219" t="s">
        <v>110</v>
      </c>
      <c r="F205" s="195" t="s">
        <v>397</v>
      </c>
      <c r="G205" s="334">
        <v>19</v>
      </c>
      <c r="H205" s="195" t="str">
        <f>F205</f>
        <v>01:01.85</v>
      </c>
      <c r="I205" s="405"/>
      <c r="J205" s="400">
        <v>120</v>
      </c>
      <c r="K205" s="62"/>
      <c r="L205" s="402">
        <v>3.9120370370370368E-3</v>
      </c>
      <c r="M205" s="404">
        <v>20</v>
      </c>
      <c r="N205" s="146"/>
      <c r="O205" s="21"/>
    </row>
    <row r="206" spans="1:15" s="147" customFormat="1" thickBot="1" x14ac:dyDescent="0.3">
      <c r="A206" s="215">
        <v>2</v>
      </c>
      <c r="B206" s="254">
        <v>444</v>
      </c>
      <c r="C206" s="169" t="s">
        <v>111</v>
      </c>
      <c r="D206" s="108"/>
      <c r="E206" s="219" t="s">
        <v>110</v>
      </c>
      <c r="F206" s="195" t="s">
        <v>395</v>
      </c>
      <c r="G206" s="334">
        <v>35</v>
      </c>
      <c r="H206" s="195" t="str">
        <f t="shared" ref="H206:H212" si="19">F206</f>
        <v>00:45.13</v>
      </c>
      <c r="I206" s="405"/>
      <c r="J206" s="400"/>
      <c r="K206" s="62"/>
      <c r="L206" s="402"/>
      <c r="M206" s="404"/>
      <c r="N206" s="146"/>
      <c r="O206" s="21"/>
    </row>
    <row r="207" spans="1:15" s="147" customFormat="1" thickBot="1" x14ac:dyDescent="0.3">
      <c r="A207" s="215">
        <v>3</v>
      </c>
      <c r="B207" s="254">
        <v>488</v>
      </c>
      <c r="C207" s="169" t="s">
        <v>208</v>
      </c>
      <c r="D207" s="108"/>
      <c r="E207" s="219" t="s">
        <v>110</v>
      </c>
      <c r="F207" s="195" t="s">
        <v>396</v>
      </c>
      <c r="G207" s="334">
        <v>37</v>
      </c>
      <c r="H207" s="195" t="str">
        <f t="shared" si="19"/>
        <v>00:42.68</v>
      </c>
      <c r="I207" s="405"/>
      <c r="J207" s="400"/>
      <c r="K207" s="62"/>
      <c r="L207" s="402"/>
      <c r="M207" s="404"/>
      <c r="N207" s="146"/>
      <c r="O207" s="21"/>
    </row>
    <row r="208" spans="1:15" s="147" customFormat="1" thickBot="1" x14ac:dyDescent="0.3">
      <c r="A208" s="215">
        <v>4</v>
      </c>
      <c r="B208" s="254">
        <v>487</v>
      </c>
      <c r="C208" s="169" t="s">
        <v>209</v>
      </c>
      <c r="D208" s="108"/>
      <c r="E208" s="219" t="s">
        <v>110</v>
      </c>
      <c r="F208" s="195" t="s">
        <v>394</v>
      </c>
      <c r="G208" s="334">
        <v>-30</v>
      </c>
      <c r="H208" s="195" t="str">
        <f t="shared" si="19"/>
        <v>д/к</v>
      </c>
      <c r="I208" s="405"/>
      <c r="J208" s="400"/>
      <c r="K208" s="62"/>
      <c r="L208" s="402"/>
      <c r="M208" s="404"/>
      <c r="N208" s="146"/>
      <c r="O208" s="21"/>
    </row>
    <row r="209" spans="1:18" s="147" customFormat="1" thickBot="1" x14ac:dyDescent="0.3">
      <c r="A209" s="215">
        <v>5</v>
      </c>
      <c r="B209" s="254">
        <v>431</v>
      </c>
      <c r="C209" s="169" t="s">
        <v>210</v>
      </c>
      <c r="D209" s="108"/>
      <c r="E209" s="219" t="s">
        <v>110</v>
      </c>
      <c r="F209" s="195" t="s">
        <v>398</v>
      </c>
      <c r="G209" s="334">
        <v>29</v>
      </c>
      <c r="H209" s="195" t="str">
        <f t="shared" si="19"/>
        <v>00:50.02</v>
      </c>
      <c r="I209" s="405"/>
      <c r="J209" s="400"/>
      <c r="K209" s="62"/>
      <c r="L209" s="402"/>
      <c r="M209" s="404"/>
      <c r="N209" s="146"/>
      <c r="O209" s="148">
        <f>G205+G206+G207+G209+G210+G211-30</f>
        <v>120</v>
      </c>
      <c r="R209" s="161"/>
    </row>
    <row r="210" spans="1:18" s="147" customFormat="1" thickBot="1" x14ac:dyDescent="0.3">
      <c r="A210" s="215">
        <v>6</v>
      </c>
      <c r="B210" s="254">
        <v>437</v>
      </c>
      <c r="C210" s="169" t="s">
        <v>211</v>
      </c>
      <c r="D210" s="108"/>
      <c r="E210" s="219" t="s">
        <v>110</v>
      </c>
      <c r="F210" s="195" t="s">
        <v>399</v>
      </c>
      <c r="G210" s="334">
        <v>19</v>
      </c>
      <c r="H210" s="195" t="str">
        <f t="shared" si="19"/>
        <v>01:01.81</v>
      </c>
      <c r="I210" s="405"/>
      <c r="J210" s="400"/>
      <c r="K210" s="62"/>
      <c r="L210" s="402"/>
      <c r="M210" s="404"/>
      <c r="N210" s="146"/>
      <c r="O210" s="21"/>
    </row>
    <row r="211" spans="1:18" s="147" customFormat="1" ht="18" x14ac:dyDescent="0.25">
      <c r="A211" s="215">
        <v>7</v>
      </c>
      <c r="B211" s="254">
        <v>436</v>
      </c>
      <c r="C211" s="169" t="s">
        <v>354</v>
      </c>
      <c r="D211" s="108"/>
      <c r="E211" s="219" t="s">
        <v>110</v>
      </c>
      <c r="F211" s="195" t="s">
        <v>400</v>
      </c>
      <c r="G211" s="334">
        <v>11</v>
      </c>
      <c r="H211" s="195" t="str">
        <f t="shared" si="19"/>
        <v>01:16.17</v>
      </c>
      <c r="I211" s="405"/>
      <c r="J211" s="400"/>
      <c r="K211" s="62"/>
      <c r="L211" s="402"/>
      <c r="M211" s="404"/>
      <c r="N211" s="146"/>
      <c r="O211" s="21"/>
    </row>
    <row r="212" spans="1:18" s="147" customFormat="1" thickBot="1" x14ac:dyDescent="0.25">
      <c r="A212" s="216">
        <v>8</v>
      </c>
      <c r="B212" s="258"/>
      <c r="C212" s="277"/>
      <c r="D212" s="282"/>
      <c r="E212" s="282"/>
      <c r="F212" s="326"/>
      <c r="G212" s="349"/>
      <c r="H212" s="208">
        <f t="shared" si="19"/>
        <v>0</v>
      </c>
      <c r="I212" s="430"/>
      <c r="J212" s="428"/>
      <c r="K212" s="209"/>
      <c r="L212" s="429"/>
      <c r="M212" s="410"/>
      <c r="N212" s="146"/>
      <c r="O212" s="176" t="s">
        <v>177</v>
      </c>
    </row>
    <row r="213" spans="1:18" s="147" customFormat="1" x14ac:dyDescent="0.2">
      <c r="A213" s="153"/>
      <c r="B213" s="259" t="s">
        <v>166</v>
      </c>
      <c r="C213" s="152" t="s">
        <v>355</v>
      </c>
      <c r="D213" s="191"/>
      <c r="E213" s="191"/>
      <c r="F213" s="46"/>
      <c r="G213" s="337"/>
      <c r="H213" s="46"/>
      <c r="I213" s="46"/>
      <c r="J213" s="337"/>
      <c r="K213" s="97"/>
      <c r="L213" s="145"/>
      <c r="M213" s="360"/>
      <c r="N213" s="146"/>
      <c r="O213" s="176"/>
    </row>
    <row r="214" spans="1:18" s="147" customFormat="1" ht="18" x14ac:dyDescent="0.2">
      <c r="A214" s="215">
        <v>1</v>
      </c>
      <c r="B214" s="187">
        <v>447</v>
      </c>
      <c r="C214" s="117" t="s">
        <v>356</v>
      </c>
      <c r="D214" s="108"/>
      <c r="E214" s="152" t="s">
        <v>355</v>
      </c>
      <c r="F214" s="195" t="s">
        <v>432</v>
      </c>
      <c r="G214" s="334">
        <v>14</v>
      </c>
      <c r="H214" s="195"/>
      <c r="I214" s="195"/>
      <c r="J214" s="390">
        <v>138</v>
      </c>
      <c r="K214" s="62"/>
      <c r="L214" s="194"/>
      <c r="M214" s="393">
        <v>18</v>
      </c>
      <c r="N214" s="146"/>
      <c r="O214" s="176"/>
    </row>
    <row r="215" spans="1:18" s="147" customFormat="1" ht="18" x14ac:dyDescent="0.2">
      <c r="A215" s="215">
        <v>2</v>
      </c>
      <c r="B215" s="187">
        <v>448</v>
      </c>
      <c r="C215" s="117" t="s">
        <v>357</v>
      </c>
      <c r="D215" s="108"/>
      <c r="E215" s="152" t="s">
        <v>355</v>
      </c>
      <c r="F215" s="195" t="s">
        <v>431</v>
      </c>
      <c r="G215" s="334">
        <v>18</v>
      </c>
      <c r="H215" s="195"/>
      <c r="I215" s="195"/>
      <c r="J215" s="391"/>
      <c r="K215" s="62"/>
      <c r="L215" s="194"/>
      <c r="M215" s="394"/>
      <c r="N215" s="146"/>
      <c r="O215" s="176"/>
    </row>
    <row r="216" spans="1:18" s="147" customFormat="1" ht="18" x14ac:dyDescent="0.2">
      <c r="A216" s="215">
        <v>3</v>
      </c>
      <c r="B216" s="187">
        <v>453</v>
      </c>
      <c r="C216" s="117" t="s">
        <v>358</v>
      </c>
      <c r="D216" s="108"/>
      <c r="E216" s="152" t="s">
        <v>355</v>
      </c>
      <c r="F216" s="195" t="s">
        <v>430</v>
      </c>
      <c r="G216" s="334">
        <v>42</v>
      </c>
      <c r="H216" s="195"/>
      <c r="I216" s="195"/>
      <c r="J216" s="391"/>
      <c r="K216" s="62"/>
      <c r="L216" s="194"/>
      <c r="M216" s="394"/>
      <c r="N216" s="146"/>
      <c r="O216" s="176"/>
    </row>
    <row r="217" spans="1:18" s="147" customFormat="1" ht="18" x14ac:dyDescent="0.2">
      <c r="A217" s="215">
        <v>4</v>
      </c>
      <c r="B217" s="187">
        <v>408</v>
      </c>
      <c r="C217" s="117" t="s">
        <v>359</v>
      </c>
      <c r="D217" s="108"/>
      <c r="E217" s="152" t="s">
        <v>355</v>
      </c>
      <c r="F217" s="195" t="s">
        <v>434</v>
      </c>
      <c r="G217" s="334">
        <v>27</v>
      </c>
      <c r="H217" s="195"/>
      <c r="I217" s="195"/>
      <c r="J217" s="391"/>
      <c r="K217" s="62"/>
      <c r="L217" s="194"/>
      <c r="M217" s="394"/>
      <c r="N217" s="146"/>
      <c r="O217" s="176"/>
    </row>
    <row r="218" spans="1:18" s="147" customFormat="1" ht="18" x14ac:dyDescent="0.2">
      <c r="A218" s="215">
        <v>5</v>
      </c>
      <c r="B218" s="187">
        <v>474</v>
      </c>
      <c r="C218" s="117" t="s">
        <v>360</v>
      </c>
      <c r="D218" s="108"/>
      <c r="E218" s="152" t="s">
        <v>355</v>
      </c>
      <c r="F218" s="195" t="s">
        <v>433</v>
      </c>
      <c r="G218" s="334">
        <v>0</v>
      </c>
      <c r="H218" s="195"/>
      <c r="I218" s="195"/>
      <c r="J218" s="391"/>
      <c r="K218" s="62"/>
      <c r="L218" s="194"/>
      <c r="M218" s="394"/>
      <c r="N218" s="146"/>
      <c r="O218" s="475">
        <f>G214+G215+G216+G217+G218+G220+G221</f>
        <v>138</v>
      </c>
    </row>
    <row r="219" spans="1:18" s="147" customFormat="1" ht="18" x14ac:dyDescent="0.2">
      <c r="A219" s="215">
        <v>6</v>
      </c>
      <c r="B219" s="187">
        <v>469</v>
      </c>
      <c r="C219" s="117" t="s">
        <v>361</v>
      </c>
      <c r="D219" s="108"/>
      <c r="E219" s="152" t="s">
        <v>355</v>
      </c>
      <c r="F219" s="325" t="s">
        <v>435</v>
      </c>
      <c r="G219" s="348"/>
      <c r="H219" s="195"/>
      <c r="I219" s="195"/>
      <c r="J219" s="391"/>
      <c r="K219" s="62"/>
      <c r="L219" s="194"/>
      <c r="M219" s="394"/>
      <c r="N219" s="146"/>
      <c r="O219" s="176"/>
    </row>
    <row r="220" spans="1:18" s="147" customFormat="1" ht="18" x14ac:dyDescent="0.2">
      <c r="A220" s="215">
        <v>7</v>
      </c>
      <c r="B220" s="187">
        <v>472</v>
      </c>
      <c r="C220" s="117" t="s">
        <v>362</v>
      </c>
      <c r="D220" s="108"/>
      <c r="E220" s="152" t="s">
        <v>355</v>
      </c>
      <c r="F220" s="195" t="s">
        <v>436</v>
      </c>
      <c r="G220" s="334">
        <v>23</v>
      </c>
      <c r="H220" s="195"/>
      <c r="I220" s="195"/>
      <c r="J220" s="391"/>
      <c r="K220" s="62"/>
      <c r="L220" s="194"/>
      <c r="M220" s="394"/>
      <c r="N220" s="146"/>
      <c r="O220" s="176"/>
    </row>
    <row r="221" spans="1:18" s="147" customFormat="1" thickBot="1" x14ac:dyDescent="0.25">
      <c r="A221" s="246">
        <v>8</v>
      </c>
      <c r="B221" s="260">
        <v>417</v>
      </c>
      <c r="C221" s="236" t="s">
        <v>363</v>
      </c>
      <c r="D221" s="283"/>
      <c r="E221" s="152" t="s">
        <v>355</v>
      </c>
      <c r="F221" s="231" t="s">
        <v>437</v>
      </c>
      <c r="G221" s="338">
        <v>14</v>
      </c>
      <c r="H221" s="231"/>
      <c r="I221" s="231"/>
      <c r="J221" s="392"/>
      <c r="K221" s="232"/>
      <c r="L221" s="284"/>
      <c r="M221" s="395"/>
      <c r="N221" s="146"/>
      <c r="O221" s="176"/>
    </row>
    <row r="222" spans="1:18" s="147" customFormat="1" ht="21" thickBot="1" x14ac:dyDescent="0.3">
      <c r="A222" s="210"/>
      <c r="B222" s="253" t="s">
        <v>167</v>
      </c>
      <c r="C222" s="219" t="s">
        <v>112</v>
      </c>
      <c r="D222" s="288"/>
      <c r="E222" s="288"/>
      <c r="F222" s="213"/>
      <c r="G222" s="332"/>
      <c r="H222" s="213"/>
      <c r="I222" s="213"/>
      <c r="J222" s="332"/>
      <c r="K222" s="214"/>
      <c r="L222" s="214"/>
      <c r="M222" s="359"/>
      <c r="N222" s="146"/>
      <c r="O222" s="21"/>
    </row>
    <row r="223" spans="1:18" s="147" customFormat="1" thickBot="1" x14ac:dyDescent="0.3">
      <c r="A223" s="215">
        <v>1</v>
      </c>
      <c r="B223" s="254">
        <v>175</v>
      </c>
      <c r="C223" s="170" t="s">
        <v>302</v>
      </c>
      <c r="D223" s="107"/>
      <c r="E223" s="219" t="s">
        <v>112</v>
      </c>
      <c r="F223" s="195" t="s">
        <v>410</v>
      </c>
      <c r="G223" s="334">
        <v>22</v>
      </c>
      <c r="H223" s="195" t="str">
        <f>F223</f>
        <v>00:57.06</v>
      </c>
      <c r="I223" s="405"/>
      <c r="J223" s="400">
        <v>97</v>
      </c>
      <c r="K223" s="62"/>
      <c r="L223" s="402">
        <v>6.6666666666666671E-3</v>
      </c>
      <c r="M223" s="404">
        <v>23</v>
      </c>
      <c r="N223" s="146"/>
      <c r="O223" s="21"/>
    </row>
    <row r="224" spans="1:18" s="147" customFormat="1" thickBot="1" x14ac:dyDescent="0.3">
      <c r="A224" s="215">
        <v>2</v>
      </c>
      <c r="B224" s="254">
        <v>97</v>
      </c>
      <c r="C224" s="170" t="s">
        <v>303</v>
      </c>
      <c r="D224" s="107"/>
      <c r="E224" s="219" t="s">
        <v>112</v>
      </c>
      <c r="F224" s="325" t="s">
        <v>117</v>
      </c>
      <c r="G224" s="348"/>
      <c r="H224" s="195" t="str">
        <f t="shared" ref="H224:H230" si="20">F224</f>
        <v>н/я</v>
      </c>
      <c r="I224" s="405"/>
      <c r="J224" s="400"/>
      <c r="K224" s="62"/>
      <c r="L224" s="402"/>
      <c r="M224" s="404"/>
      <c r="N224" s="146"/>
      <c r="O224" s="21"/>
    </row>
    <row r="225" spans="1:19" s="147" customFormat="1" ht="17.25" customHeight="1" thickBot="1" x14ac:dyDescent="0.3">
      <c r="A225" s="215">
        <v>3</v>
      </c>
      <c r="B225" s="254">
        <v>27</v>
      </c>
      <c r="C225" s="170" t="s">
        <v>304</v>
      </c>
      <c r="D225" s="107"/>
      <c r="E225" s="219" t="s">
        <v>112</v>
      </c>
      <c r="F225" s="195" t="s">
        <v>409</v>
      </c>
      <c r="G225" s="334">
        <v>23</v>
      </c>
      <c r="H225" s="195" t="str">
        <f t="shared" si="20"/>
        <v>00:56.66</v>
      </c>
      <c r="I225" s="405"/>
      <c r="J225" s="400"/>
      <c r="K225" s="62"/>
      <c r="L225" s="402"/>
      <c r="M225" s="404"/>
      <c r="N225" s="146"/>
      <c r="O225" s="21"/>
    </row>
    <row r="226" spans="1:19" s="147" customFormat="1" thickBot="1" x14ac:dyDescent="0.3">
      <c r="A226" s="215">
        <v>4</v>
      </c>
      <c r="B226" s="254">
        <v>184</v>
      </c>
      <c r="C226" s="170" t="s">
        <v>352</v>
      </c>
      <c r="D226" s="107"/>
      <c r="E226" s="219" t="s">
        <v>112</v>
      </c>
      <c r="F226" s="195" t="s">
        <v>411</v>
      </c>
      <c r="G226" s="334">
        <v>23</v>
      </c>
      <c r="H226" s="195" t="str">
        <f t="shared" si="20"/>
        <v>00:56.39</v>
      </c>
      <c r="I226" s="405"/>
      <c r="J226" s="400"/>
      <c r="K226" s="62"/>
      <c r="L226" s="402"/>
      <c r="M226" s="404"/>
      <c r="N226" s="146"/>
      <c r="O226" s="148">
        <f>G223+G225+G226+G227+G228+G230-30</f>
        <v>97</v>
      </c>
      <c r="S226" s="161"/>
    </row>
    <row r="227" spans="1:19" s="147" customFormat="1" thickBot="1" x14ac:dyDescent="0.3">
      <c r="A227" s="215">
        <v>5</v>
      </c>
      <c r="B227" s="254">
        <v>151</v>
      </c>
      <c r="C227" s="170" t="s">
        <v>305</v>
      </c>
      <c r="D227" s="107"/>
      <c r="E227" s="219" t="s">
        <v>112</v>
      </c>
      <c r="F227" s="195" t="s">
        <v>412</v>
      </c>
      <c r="G227" s="334">
        <v>10</v>
      </c>
      <c r="H227" s="195" t="str">
        <f t="shared" si="20"/>
        <v>01:19.24</v>
      </c>
      <c r="I227" s="405"/>
      <c r="J227" s="400"/>
      <c r="K227" s="62"/>
      <c r="L227" s="402"/>
      <c r="M227" s="404"/>
      <c r="N227" s="146"/>
      <c r="O227" s="21"/>
    </row>
    <row r="228" spans="1:19" s="147" customFormat="1" thickBot="1" x14ac:dyDescent="0.3">
      <c r="A228" s="215">
        <v>6</v>
      </c>
      <c r="B228" s="254">
        <v>110</v>
      </c>
      <c r="C228" s="170" t="s">
        <v>306</v>
      </c>
      <c r="D228" s="107"/>
      <c r="E228" s="219" t="s">
        <v>112</v>
      </c>
      <c r="F228" s="195" t="s">
        <v>415</v>
      </c>
      <c r="G228" s="334">
        <v>13</v>
      </c>
      <c r="H228" s="195" t="str">
        <f t="shared" si="20"/>
        <v>01:12.35</v>
      </c>
      <c r="I228" s="405"/>
      <c r="J228" s="400"/>
      <c r="K228" s="62"/>
      <c r="L228" s="402"/>
      <c r="M228" s="404"/>
      <c r="N228" s="146"/>
      <c r="O228" s="21"/>
    </row>
    <row r="229" spans="1:19" s="147" customFormat="1" thickBot="1" x14ac:dyDescent="0.3">
      <c r="A229" s="215">
        <v>7</v>
      </c>
      <c r="B229" s="254">
        <v>112</v>
      </c>
      <c r="C229" s="170" t="s">
        <v>353</v>
      </c>
      <c r="D229" s="107"/>
      <c r="E229" s="219" t="s">
        <v>112</v>
      </c>
      <c r="F229" s="195" t="s">
        <v>394</v>
      </c>
      <c r="G229" s="334">
        <v>-30</v>
      </c>
      <c r="H229" s="195" t="str">
        <f t="shared" si="20"/>
        <v>д/к</v>
      </c>
      <c r="I229" s="405"/>
      <c r="J229" s="400"/>
      <c r="K229" s="62"/>
      <c r="L229" s="402"/>
      <c r="M229" s="404"/>
      <c r="N229" s="146"/>
      <c r="O229" s="21"/>
    </row>
    <row r="230" spans="1:19" s="147" customFormat="1" thickBot="1" x14ac:dyDescent="0.3">
      <c r="A230" s="216">
        <v>8</v>
      </c>
      <c r="B230" s="256">
        <v>154</v>
      </c>
      <c r="C230" s="206" t="s">
        <v>307</v>
      </c>
      <c r="D230" s="207"/>
      <c r="E230" s="219" t="s">
        <v>112</v>
      </c>
      <c r="F230" s="208" t="s">
        <v>414</v>
      </c>
      <c r="G230" s="335">
        <v>36</v>
      </c>
      <c r="H230" s="208" t="str">
        <f t="shared" si="20"/>
        <v>00:44.22</v>
      </c>
      <c r="I230" s="430"/>
      <c r="J230" s="428"/>
      <c r="K230" s="209"/>
      <c r="L230" s="429"/>
      <c r="M230" s="410"/>
      <c r="N230" s="176"/>
      <c r="O230" s="21"/>
    </row>
    <row r="231" spans="1:19" s="147" customFormat="1" x14ac:dyDescent="0.2">
      <c r="A231" s="285"/>
      <c r="B231" s="265" t="s">
        <v>168</v>
      </c>
      <c r="C231" s="181" t="s">
        <v>222</v>
      </c>
      <c r="D231" s="286"/>
      <c r="E231" s="286"/>
      <c r="F231" s="129"/>
      <c r="G231" s="342"/>
      <c r="H231" s="129"/>
      <c r="I231" s="129"/>
      <c r="J231" s="342"/>
      <c r="K231" s="218"/>
      <c r="L231" s="287"/>
      <c r="M231" s="364"/>
      <c r="N231" s="146"/>
      <c r="O231" s="21"/>
    </row>
    <row r="232" spans="1:19" s="147" customFormat="1" ht="18" x14ac:dyDescent="0.2">
      <c r="A232" s="215">
        <v>1</v>
      </c>
      <c r="B232" s="187">
        <v>351</v>
      </c>
      <c r="C232" s="166" t="s">
        <v>217</v>
      </c>
      <c r="D232" s="165"/>
      <c r="E232" s="181" t="s">
        <v>222</v>
      </c>
      <c r="F232" s="195" t="s">
        <v>497</v>
      </c>
      <c r="G232" s="334">
        <v>41</v>
      </c>
      <c r="H232" s="195"/>
      <c r="I232" s="195"/>
      <c r="J232" s="400">
        <v>112</v>
      </c>
      <c r="K232" s="62"/>
      <c r="L232" s="402"/>
      <c r="M232" s="404">
        <v>22</v>
      </c>
      <c r="N232" s="146"/>
      <c r="O232" s="21"/>
    </row>
    <row r="233" spans="1:19" s="147" customFormat="1" ht="18" x14ac:dyDescent="0.2">
      <c r="A233" s="215">
        <v>2</v>
      </c>
      <c r="B233" s="187">
        <v>342</v>
      </c>
      <c r="C233" s="166" t="s">
        <v>218</v>
      </c>
      <c r="D233" s="165"/>
      <c r="E233" s="181" t="s">
        <v>222</v>
      </c>
      <c r="F233" s="195" t="s">
        <v>117</v>
      </c>
      <c r="G233" s="334">
        <v>-30</v>
      </c>
      <c r="H233" s="195"/>
      <c r="I233" s="195"/>
      <c r="J233" s="400"/>
      <c r="K233" s="62"/>
      <c r="L233" s="402"/>
      <c r="M233" s="404"/>
      <c r="N233" s="146"/>
      <c r="O233" s="21"/>
    </row>
    <row r="234" spans="1:19" s="147" customFormat="1" ht="18" x14ac:dyDescent="0.2">
      <c r="A234" s="215">
        <v>3</v>
      </c>
      <c r="B234" s="187">
        <v>332</v>
      </c>
      <c r="C234" s="166" t="s">
        <v>219</v>
      </c>
      <c r="D234" s="165"/>
      <c r="E234" s="181" t="s">
        <v>222</v>
      </c>
      <c r="F234" s="195" t="s">
        <v>498</v>
      </c>
      <c r="G234" s="334">
        <v>38</v>
      </c>
      <c r="H234" s="195"/>
      <c r="I234" s="195"/>
      <c r="J234" s="400"/>
      <c r="K234" s="62"/>
      <c r="L234" s="402"/>
      <c r="M234" s="404"/>
      <c r="N234" s="146"/>
      <c r="O234" s="21"/>
    </row>
    <row r="235" spans="1:19" s="147" customFormat="1" ht="18" x14ac:dyDescent="0.2">
      <c r="A235" s="215">
        <v>4</v>
      </c>
      <c r="B235" s="187">
        <v>323</v>
      </c>
      <c r="C235" s="166" t="s">
        <v>365</v>
      </c>
      <c r="D235" s="165"/>
      <c r="E235" s="181" t="s">
        <v>222</v>
      </c>
      <c r="F235" s="195" t="s">
        <v>499</v>
      </c>
      <c r="G235" s="334">
        <v>29</v>
      </c>
      <c r="H235" s="195"/>
      <c r="I235" s="195"/>
      <c r="J235" s="400"/>
      <c r="K235" s="62"/>
      <c r="L235" s="402"/>
      <c r="M235" s="404"/>
      <c r="N235" s="146"/>
      <c r="O235" s="474">
        <f>G232+G234+G235+G238+G239-60</f>
        <v>112</v>
      </c>
    </row>
    <row r="236" spans="1:19" s="147" customFormat="1" ht="18" x14ac:dyDescent="0.2">
      <c r="A236" s="215">
        <v>5</v>
      </c>
      <c r="B236" s="187">
        <v>335</v>
      </c>
      <c r="C236" s="192" t="s">
        <v>366</v>
      </c>
      <c r="D236" s="165"/>
      <c r="E236" s="181" t="s">
        <v>222</v>
      </c>
      <c r="F236" s="195" t="s">
        <v>394</v>
      </c>
      <c r="G236" s="334">
        <v>-30</v>
      </c>
      <c r="H236" s="195"/>
      <c r="I236" s="195"/>
      <c r="J236" s="400"/>
      <c r="K236" s="62"/>
      <c r="L236" s="402"/>
      <c r="M236" s="404"/>
      <c r="N236" s="146"/>
      <c r="O236" s="21"/>
    </row>
    <row r="237" spans="1:19" s="147" customFormat="1" ht="18" x14ac:dyDescent="0.2">
      <c r="A237" s="215">
        <v>6</v>
      </c>
      <c r="B237" s="187">
        <v>398</v>
      </c>
      <c r="C237" s="166" t="s">
        <v>220</v>
      </c>
      <c r="D237" s="165"/>
      <c r="E237" s="181" t="s">
        <v>222</v>
      </c>
      <c r="F237" s="325" t="s">
        <v>117</v>
      </c>
      <c r="G237" s="348"/>
      <c r="H237" s="195"/>
      <c r="I237" s="195"/>
      <c r="J237" s="400"/>
      <c r="K237" s="62"/>
      <c r="L237" s="402"/>
      <c r="M237" s="404"/>
      <c r="N237" s="146"/>
      <c r="O237" s="21"/>
    </row>
    <row r="238" spans="1:19" s="147" customFormat="1" ht="18" x14ac:dyDescent="0.2">
      <c r="A238" s="215">
        <v>7</v>
      </c>
      <c r="B238" s="187">
        <v>340</v>
      </c>
      <c r="C238" s="166" t="s">
        <v>221</v>
      </c>
      <c r="D238" s="165"/>
      <c r="E238" s="181" t="s">
        <v>222</v>
      </c>
      <c r="F238" s="195" t="s">
        <v>500</v>
      </c>
      <c r="G238" s="334">
        <v>38</v>
      </c>
      <c r="H238" s="195"/>
      <c r="I238" s="195"/>
      <c r="J238" s="400"/>
      <c r="K238" s="62"/>
      <c r="L238" s="402"/>
      <c r="M238" s="404"/>
      <c r="N238" s="146"/>
      <c r="O238" s="21"/>
    </row>
    <row r="239" spans="1:19" s="147" customFormat="1" thickBot="1" x14ac:dyDescent="0.25">
      <c r="A239" s="246">
        <v>8</v>
      </c>
      <c r="B239" s="260">
        <v>386</v>
      </c>
      <c r="C239" s="289" t="s">
        <v>367</v>
      </c>
      <c r="D239" s="290"/>
      <c r="E239" s="181" t="s">
        <v>222</v>
      </c>
      <c r="F239" s="231" t="s">
        <v>501</v>
      </c>
      <c r="G239" s="338">
        <v>26</v>
      </c>
      <c r="H239" s="231"/>
      <c r="I239" s="231"/>
      <c r="J239" s="390"/>
      <c r="K239" s="232"/>
      <c r="L239" s="407"/>
      <c r="M239" s="393"/>
      <c r="N239" s="146"/>
      <c r="O239" s="21"/>
    </row>
    <row r="240" spans="1:19" s="147" customFormat="1" ht="19.5" thickBot="1" x14ac:dyDescent="0.3">
      <c r="A240" s="266"/>
      <c r="B240" s="253" t="s">
        <v>169</v>
      </c>
      <c r="C240" s="219" t="s">
        <v>133</v>
      </c>
      <c r="D240" s="291"/>
      <c r="E240" s="291"/>
      <c r="F240" s="213"/>
      <c r="G240" s="332"/>
      <c r="H240" s="213"/>
      <c r="I240" s="213"/>
      <c r="J240" s="332"/>
      <c r="K240" s="214"/>
      <c r="L240" s="268"/>
      <c r="M240" s="359"/>
      <c r="N240" s="146"/>
      <c r="O240" s="21"/>
    </row>
    <row r="241" spans="1:15" s="147" customFormat="1" thickBot="1" x14ac:dyDescent="0.3">
      <c r="A241" s="215">
        <v>1</v>
      </c>
      <c r="B241" s="254">
        <v>146</v>
      </c>
      <c r="C241" s="164" t="s">
        <v>134</v>
      </c>
      <c r="D241" s="165"/>
      <c r="E241" s="219" t="s">
        <v>133</v>
      </c>
      <c r="F241" s="195" t="s">
        <v>546</v>
      </c>
      <c r="G241" s="334">
        <v>15</v>
      </c>
      <c r="H241" s="195" t="str">
        <f>F241</f>
        <v>01:08.32</v>
      </c>
      <c r="I241" s="405"/>
      <c r="J241" s="400">
        <v>346</v>
      </c>
      <c r="K241" s="62"/>
      <c r="L241" s="402">
        <v>3.8773148148148143E-3</v>
      </c>
      <c r="M241" s="467">
        <v>1</v>
      </c>
      <c r="N241" s="146"/>
      <c r="O241" s="21"/>
    </row>
    <row r="242" spans="1:15" s="147" customFormat="1" thickBot="1" x14ac:dyDescent="0.3">
      <c r="A242" s="215">
        <v>2</v>
      </c>
      <c r="B242" s="254">
        <v>159</v>
      </c>
      <c r="C242" s="164" t="s">
        <v>228</v>
      </c>
      <c r="D242" s="165"/>
      <c r="E242" s="219" t="s">
        <v>133</v>
      </c>
      <c r="F242" s="195" t="s">
        <v>540</v>
      </c>
      <c r="G242" s="334">
        <v>78</v>
      </c>
      <c r="H242" s="195" t="str">
        <f t="shared" ref="H242:H248" si="21">F242</f>
        <v>00:30.26</v>
      </c>
      <c r="I242" s="405"/>
      <c r="J242" s="400"/>
      <c r="K242" s="62"/>
      <c r="L242" s="402"/>
      <c r="M242" s="467"/>
      <c r="N242" s="146"/>
      <c r="O242" s="21"/>
    </row>
    <row r="243" spans="1:15" s="147" customFormat="1" thickBot="1" x14ac:dyDescent="0.3">
      <c r="A243" s="215">
        <v>3</v>
      </c>
      <c r="B243" s="254">
        <v>157</v>
      </c>
      <c r="C243" s="164" t="s">
        <v>229</v>
      </c>
      <c r="D243" s="165"/>
      <c r="E243" s="219" t="s">
        <v>133</v>
      </c>
      <c r="F243" s="195" t="s">
        <v>541</v>
      </c>
      <c r="G243" s="334">
        <v>84</v>
      </c>
      <c r="H243" s="195" t="str">
        <f t="shared" si="21"/>
        <v>00:29.10</v>
      </c>
      <c r="I243" s="405"/>
      <c r="J243" s="400"/>
      <c r="K243" s="62"/>
      <c r="L243" s="402"/>
      <c r="M243" s="467"/>
      <c r="N243" s="146"/>
      <c r="O243" s="21"/>
    </row>
    <row r="244" spans="1:15" s="147" customFormat="1" thickBot="1" x14ac:dyDescent="0.3">
      <c r="A244" s="215">
        <v>4</v>
      </c>
      <c r="B244" s="254">
        <v>139</v>
      </c>
      <c r="C244" s="164" t="s">
        <v>230</v>
      </c>
      <c r="D244" s="165"/>
      <c r="E244" s="219" t="s">
        <v>133</v>
      </c>
      <c r="F244" s="195" t="s">
        <v>545</v>
      </c>
      <c r="G244" s="334">
        <v>20</v>
      </c>
      <c r="H244" s="195" t="str">
        <f t="shared" si="21"/>
        <v>00:59.25</v>
      </c>
      <c r="I244" s="405"/>
      <c r="J244" s="400"/>
      <c r="K244" s="62"/>
      <c r="L244" s="402"/>
      <c r="M244" s="467"/>
      <c r="N244" s="146"/>
      <c r="O244" s="21"/>
    </row>
    <row r="245" spans="1:15" s="147" customFormat="1" thickBot="1" x14ac:dyDescent="0.3">
      <c r="A245" s="215">
        <v>5</v>
      </c>
      <c r="B245" s="254">
        <v>126</v>
      </c>
      <c r="C245" s="164" t="s">
        <v>229</v>
      </c>
      <c r="D245" s="165"/>
      <c r="E245" s="219" t="s">
        <v>133</v>
      </c>
      <c r="F245" s="195" t="s">
        <v>542</v>
      </c>
      <c r="G245" s="334">
        <v>82</v>
      </c>
      <c r="H245" s="195" t="str">
        <f t="shared" si="21"/>
        <v>00:29.59</v>
      </c>
      <c r="I245" s="405"/>
      <c r="J245" s="400"/>
      <c r="K245" s="62"/>
      <c r="L245" s="402"/>
      <c r="M245" s="467"/>
      <c r="N245" s="146"/>
      <c r="O245" s="474">
        <f>G241+G242+G243+G244+G245+G246+G247</f>
        <v>346</v>
      </c>
    </row>
    <row r="246" spans="1:15" s="147" customFormat="1" thickBot="1" x14ac:dyDescent="0.3">
      <c r="A246" s="215">
        <v>6</v>
      </c>
      <c r="B246" s="254">
        <v>186</v>
      </c>
      <c r="C246" s="164" t="s">
        <v>231</v>
      </c>
      <c r="D246" s="165"/>
      <c r="E246" s="219" t="s">
        <v>133</v>
      </c>
      <c r="F246" s="195" t="s">
        <v>543</v>
      </c>
      <c r="G246" s="334">
        <v>35</v>
      </c>
      <c r="H246" s="195" t="str">
        <f t="shared" si="21"/>
        <v>00:44.51</v>
      </c>
      <c r="I246" s="405"/>
      <c r="J246" s="400"/>
      <c r="K246" s="62"/>
      <c r="L246" s="402"/>
      <c r="M246" s="467"/>
      <c r="N246" s="146"/>
      <c r="O246" s="21"/>
    </row>
    <row r="247" spans="1:15" s="147" customFormat="1" ht="18" x14ac:dyDescent="0.25">
      <c r="A247" s="215">
        <v>7</v>
      </c>
      <c r="B247" s="254">
        <v>156</v>
      </c>
      <c r="C247" s="164" t="s">
        <v>232</v>
      </c>
      <c r="D247" s="165"/>
      <c r="E247" s="219" t="s">
        <v>133</v>
      </c>
      <c r="F247" s="195" t="s">
        <v>544</v>
      </c>
      <c r="G247" s="334">
        <v>32</v>
      </c>
      <c r="H247" s="195" t="str">
        <f t="shared" si="21"/>
        <v>00:47.37</v>
      </c>
      <c r="I247" s="405"/>
      <c r="J247" s="400"/>
      <c r="K247" s="62"/>
      <c r="L247" s="402"/>
      <c r="M247" s="467"/>
      <c r="N247" s="146"/>
      <c r="O247" s="21"/>
    </row>
    <row r="248" spans="1:15" s="147" customFormat="1" thickBot="1" x14ac:dyDescent="0.25">
      <c r="A248" s="216">
        <v>8</v>
      </c>
      <c r="B248" s="256">
        <v>119</v>
      </c>
      <c r="C248" s="234" t="s">
        <v>135</v>
      </c>
      <c r="D248" s="244"/>
      <c r="E248" s="244"/>
      <c r="F248" s="326"/>
      <c r="G248" s="349"/>
      <c r="H248" s="208">
        <f t="shared" si="21"/>
        <v>0</v>
      </c>
      <c r="I248" s="430"/>
      <c r="J248" s="428"/>
      <c r="K248" s="209"/>
      <c r="L248" s="429"/>
      <c r="M248" s="468"/>
      <c r="N248" s="146"/>
      <c r="O248" s="21"/>
    </row>
    <row r="249" spans="1:15" s="147" customFormat="1" x14ac:dyDescent="0.2">
      <c r="A249" s="285"/>
      <c r="B249" s="265" t="s">
        <v>170</v>
      </c>
      <c r="C249" s="181" t="s">
        <v>136</v>
      </c>
      <c r="D249" s="159"/>
      <c r="E249" s="159"/>
      <c r="F249" s="46"/>
      <c r="G249" s="337"/>
      <c r="H249" s="46"/>
      <c r="I249" s="46"/>
      <c r="J249" s="337"/>
      <c r="K249" s="97"/>
      <c r="L249" s="145"/>
      <c r="M249" s="360"/>
      <c r="N249" s="146"/>
      <c r="O249" s="21"/>
    </row>
    <row r="250" spans="1:15" s="147" customFormat="1" ht="18" x14ac:dyDescent="0.2">
      <c r="A250" s="215">
        <v>1</v>
      </c>
      <c r="B250" s="187">
        <v>461</v>
      </c>
      <c r="C250" s="164" t="s">
        <v>179</v>
      </c>
      <c r="D250" s="178"/>
      <c r="E250" s="181" t="s">
        <v>136</v>
      </c>
      <c r="F250" s="325" t="s">
        <v>394</v>
      </c>
      <c r="G250" s="348"/>
      <c r="H250" s="195" t="str">
        <f>F250</f>
        <v>д/к</v>
      </c>
      <c r="I250" s="405"/>
      <c r="J250" s="400">
        <v>162</v>
      </c>
      <c r="K250" s="62"/>
      <c r="L250" s="402">
        <v>3.8773148148148143E-3</v>
      </c>
      <c r="M250" s="404">
        <v>15</v>
      </c>
      <c r="N250" s="146"/>
      <c r="O250" s="21"/>
    </row>
    <row r="251" spans="1:15" s="147" customFormat="1" ht="18" x14ac:dyDescent="0.2">
      <c r="A251" s="215">
        <v>2</v>
      </c>
      <c r="B251" s="187">
        <v>471</v>
      </c>
      <c r="C251" s="164" t="s">
        <v>223</v>
      </c>
      <c r="D251" s="178"/>
      <c r="E251" s="181" t="s">
        <v>136</v>
      </c>
      <c r="F251" s="195" t="s">
        <v>418</v>
      </c>
      <c r="G251" s="334">
        <v>29</v>
      </c>
      <c r="H251" s="195" t="str">
        <f t="shared" ref="H251:H257" si="22">F251</f>
        <v>00:50.63</v>
      </c>
      <c r="I251" s="405"/>
      <c r="J251" s="400"/>
      <c r="K251" s="62"/>
      <c r="L251" s="402"/>
      <c r="M251" s="404"/>
      <c r="N251" s="146"/>
      <c r="O251" s="21"/>
    </row>
    <row r="252" spans="1:15" s="147" customFormat="1" ht="18" x14ac:dyDescent="0.2">
      <c r="A252" s="215">
        <v>3</v>
      </c>
      <c r="B252" s="187">
        <v>473</v>
      </c>
      <c r="C252" s="164" t="s">
        <v>224</v>
      </c>
      <c r="D252" s="178"/>
      <c r="E252" s="181" t="s">
        <v>136</v>
      </c>
      <c r="F252" s="195" t="s">
        <v>417</v>
      </c>
      <c r="G252" s="334">
        <v>18</v>
      </c>
      <c r="H252" s="195" t="str">
        <f t="shared" si="22"/>
        <v>01:02.29</v>
      </c>
      <c r="I252" s="405"/>
      <c r="J252" s="400"/>
      <c r="K252" s="62"/>
      <c r="L252" s="402"/>
      <c r="M252" s="404"/>
      <c r="N252" s="146"/>
      <c r="O252" s="21"/>
    </row>
    <row r="253" spans="1:15" s="147" customFormat="1" ht="18" x14ac:dyDescent="0.2">
      <c r="A253" s="215">
        <v>4</v>
      </c>
      <c r="B253" s="187">
        <v>476</v>
      </c>
      <c r="C253" s="164" t="s">
        <v>225</v>
      </c>
      <c r="D253" s="178"/>
      <c r="E253" s="181" t="s">
        <v>136</v>
      </c>
      <c r="F253" s="195" t="s">
        <v>416</v>
      </c>
      <c r="G253" s="334">
        <v>27</v>
      </c>
      <c r="H253" s="195" t="str">
        <f t="shared" si="22"/>
        <v>00:52.90</v>
      </c>
      <c r="I253" s="405"/>
      <c r="J253" s="400"/>
      <c r="K253" s="62"/>
      <c r="L253" s="402"/>
      <c r="M253" s="404"/>
      <c r="N253" s="146"/>
      <c r="O253" s="474">
        <f>G251+G252+G253+G254+G255+G256+G257</f>
        <v>162</v>
      </c>
    </row>
    <row r="254" spans="1:15" s="147" customFormat="1" ht="18" x14ac:dyDescent="0.2">
      <c r="A254" s="215">
        <v>5</v>
      </c>
      <c r="B254" s="187">
        <v>479</v>
      </c>
      <c r="C254" s="164" t="s">
        <v>226</v>
      </c>
      <c r="D254" s="178"/>
      <c r="E254" s="181" t="s">
        <v>136</v>
      </c>
      <c r="F254" s="195" t="s">
        <v>421</v>
      </c>
      <c r="G254" s="334">
        <v>10</v>
      </c>
      <c r="H254" s="195" t="str">
        <f t="shared" si="22"/>
        <v>01:18.37</v>
      </c>
      <c r="I254" s="405"/>
      <c r="J254" s="400"/>
      <c r="K254" s="62"/>
      <c r="L254" s="402"/>
      <c r="M254" s="404"/>
      <c r="N254" s="146"/>
      <c r="O254" s="21"/>
    </row>
    <row r="255" spans="1:15" s="147" customFormat="1" ht="18" x14ac:dyDescent="0.2">
      <c r="A255" s="215">
        <v>6</v>
      </c>
      <c r="B255" s="187">
        <v>475</v>
      </c>
      <c r="C255" s="164" t="s">
        <v>178</v>
      </c>
      <c r="D255" s="178"/>
      <c r="E255" s="181" t="s">
        <v>136</v>
      </c>
      <c r="F255" s="195" t="s">
        <v>422</v>
      </c>
      <c r="G255" s="334">
        <v>7</v>
      </c>
      <c r="H255" s="195" t="str">
        <f t="shared" si="22"/>
        <v>01:24.98</v>
      </c>
      <c r="I255" s="405"/>
      <c r="J255" s="400"/>
      <c r="K255" s="62"/>
      <c r="L255" s="402"/>
      <c r="M255" s="404"/>
      <c r="N255" s="146"/>
      <c r="O255" s="21"/>
    </row>
    <row r="256" spans="1:15" s="147" customFormat="1" ht="18" x14ac:dyDescent="0.2">
      <c r="A256" s="215">
        <v>7</v>
      </c>
      <c r="B256" s="187">
        <v>456</v>
      </c>
      <c r="C256" s="164" t="s">
        <v>413</v>
      </c>
      <c r="D256" s="178"/>
      <c r="E256" s="181" t="s">
        <v>136</v>
      </c>
      <c r="F256" s="195" t="s">
        <v>420</v>
      </c>
      <c r="G256" s="334">
        <v>29</v>
      </c>
      <c r="H256" s="195" t="str">
        <f t="shared" si="22"/>
        <v>00:50.43</v>
      </c>
      <c r="I256" s="405"/>
      <c r="J256" s="400"/>
      <c r="K256" s="62"/>
      <c r="L256" s="402"/>
      <c r="M256" s="404"/>
      <c r="N256" s="146"/>
      <c r="O256" s="21"/>
    </row>
    <row r="257" spans="1:15" s="147" customFormat="1" thickBot="1" x14ac:dyDescent="0.25">
      <c r="A257" s="246">
        <v>8</v>
      </c>
      <c r="B257" s="260">
        <v>477</v>
      </c>
      <c r="C257" s="263" t="s">
        <v>227</v>
      </c>
      <c r="D257" s="292"/>
      <c r="E257" s="181" t="s">
        <v>136</v>
      </c>
      <c r="F257" s="231" t="s">
        <v>419</v>
      </c>
      <c r="G257" s="338">
        <v>42</v>
      </c>
      <c r="H257" s="231" t="str">
        <f t="shared" si="22"/>
        <v>00:39.46</v>
      </c>
      <c r="I257" s="406"/>
      <c r="J257" s="390"/>
      <c r="K257" s="232"/>
      <c r="L257" s="407"/>
      <c r="M257" s="393"/>
      <c r="N257" s="146"/>
      <c r="O257" s="21"/>
    </row>
    <row r="258" spans="1:15" s="147" customFormat="1" ht="36.75" thickBot="1" x14ac:dyDescent="0.25">
      <c r="A258" s="223"/>
      <c r="B258" s="257" t="s">
        <v>171</v>
      </c>
      <c r="C258" s="295" t="s">
        <v>308</v>
      </c>
      <c r="D258" s="296"/>
      <c r="E258" s="296"/>
      <c r="F258" s="226"/>
      <c r="G258" s="336"/>
      <c r="H258" s="226"/>
      <c r="I258" s="226"/>
      <c r="J258" s="351"/>
      <c r="K258" s="227"/>
      <c r="L258" s="297"/>
      <c r="M258" s="365"/>
      <c r="N258" s="146"/>
      <c r="O258" s="21"/>
    </row>
    <row r="259" spans="1:15" s="147" customFormat="1" ht="21" customHeight="1" thickBot="1" x14ac:dyDescent="0.25">
      <c r="A259" s="215">
        <v>1</v>
      </c>
      <c r="B259" s="187">
        <v>381</v>
      </c>
      <c r="C259" s="166" t="s">
        <v>309</v>
      </c>
      <c r="D259" s="165"/>
      <c r="E259" s="295" t="s">
        <v>577</v>
      </c>
      <c r="F259" s="195" t="s">
        <v>553</v>
      </c>
      <c r="G259" s="334">
        <v>11</v>
      </c>
      <c r="H259" s="195"/>
      <c r="I259" s="195"/>
      <c r="J259" s="400">
        <v>64</v>
      </c>
      <c r="K259" s="62"/>
      <c r="L259" s="402">
        <v>3.8773148148148143E-3</v>
      </c>
      <c r="M259" s="404">
        <v>27</v>
      </c>
      <c r="N259" s="146"/>
      <c r="O259" s="21"/>
    </row>
    <row r="260" spans="1:15" s="147" customFormat="1" ht="19.5" customHeight="1" thickBot="1" x14ac:dyDescent="0.25">
      <c r="A260" s="215">
        <v>2</v>
      </c>
      <c r="B260" s="187">
        <v>302</v>
      </c>
      <c r="C260" s="166" t="s">
        <v>310</v>
      </c>
      <c r="D260" s="165"/>
      <c r="E260" s="295" t="s">
        <v>577</v>
      </c>
      <c r="F260" s="195" t="s">
        <v>554</v>
      </c>
      <c r="G260" s="334">
        <v>16</v>
      </c>
      <c r="H260" s="195"/>
      <c r="I260" s="195"/>
      <c r="J260" s="400"/>
      <c r="K260" s="62"/>
      <c r="L260" s="402"/>
      <c r="M260" s="404"/>
      <c r="N260" s="146"/>
      <c r="O260" s="21"/>
    </row>
    <row r="261" spans="1:15" s="147" customFormat="1" ht="21" customHeight="1" thickBot="1" x14ac:dyDescent="0.25">
      <c r="A261" s="215">
        <v>3</v>
      </c>
      <c r="B261" s="187">
        <v>324</v>
      </c>
      <c r="C261" s="166" t="s">
        <v>311</v>
      </c>
      <c r="D261" s="165"/>
      <c r="E261" s="295" t="s">
        <v>577</v>
      </c>
      <c r="F261" s="195" t="s">
        <v>555</v>
      </c>
      <c r="G261" s="334">
        <v>20</v>
      </c>
      <c r="H261" s="195"/>
      <c r="I261" s="195"/>
      <c r="J261" s="400"/>
      <c r="K261" s="62"/>
      <c r="L261" s="402"/>
      <c r="M261" s="404"/>
      <c r="N261" s="146"/>
      <c r="O261" s="21"/>
    </row>
    <row r="262" spans="1:15" s="147" customFormat="1" ht="14.25" customHeight="1" thickBot="1" x14ac:dyDescent="0.25">
      <c r="A262" s="215">
        <v>4</v>
      </c>
      <c r="B262" s="187">
        <v>318</v>
      </c>
      <c r="C262" s="166" t="s">
        <v>312</v>
      </c>
      <c r="D262" s="165"/>
      <c r="E262" s="295" t="s">
        <v>577</v>
      </c>
      <c r="F262" s="195" t="s">
        <v>394</v>
      </c>
      <c r="G262" s="334">
        <v>-30</v>
      </c>
      <c r="H262" s="195"/>
      <c r="I262" s="195"/>
      <c r="J262" s="400"/>
      <c r="K262" s="62"/>
      <c r="L262" s="402"/>
      <c r="M262" s="404"/>
      <c r="N262" s="146"/>
      <c r="O262" s="474">
        <f>G259+G260+G261+G263+G264-60</f>
        <v>64</v>
      </c>
    </row>
    <row r="263" spans="1:15" s="147" customFormat="1" ht="21.75" customHeight="1" thickBot="1" x14ac:dyDescent="0.25">
      <c r="A263" s="215">
        <v>5</v>
      </c>
      <c r="B263" s="187">
        <v>352</v>
      </c>
      <c r="C263" s="166" t="s">
        <v>313</v>
      </c>
      <c r="D263" s="165"/>
      <c r="E263" s="295" t="s">
        <v>577</v>
      </c>
      <c r="F263" s="195" t="s">
        <v>556</v>
      </c>
      <c r="G263" s="334">
        <v>43</v>
      </c>
      <c r="H263" s="195"/>
      <c r="I263" s="195"/>
      <c r="J263" s="400"/>
      <c r="K263" s="62"/>
      <c r="L263" s="402"/>
      <c r="M263" s="404"/>
      <c r="N263" s="146"/>
      <c r="O263" s="21"/>
    </row>
    <row r="264" spans="1:15" s="147" customFormat="1" ht="22.5" customHeight="1" thickBot="1" x14ac:dyDescent="0.25">
      <c r="A264" s="215">
        <v>6</v>
      </c>
      <c r="B264" s="187">
        <v>366</v>
      </c>
      <c r="C264" s="166" t="s">
        <v>314</v>
      </c>
      <c r="D264" s="165"/>
      <c r="E264" s="295" t="s">
        <v>577</v>
      </c>
      <c r="F264" s="195" t="s">
        <v>557</v>
      </c>
      <c r="G264" s="334">
        <v>34</v>
      </c>
      <c r="H264" s="195"/>
      <c r="I264" s="195"/>
      <c r="J264" s="400"/>
      <c r="K264" s="62"/>
      <c r="L264" s="402"/>
      <c r="M264" s="404"/>
      <c r="N264" s="146"/>
      <c r="O264" s="21"/>
    </row>
    <row r="265" spans="1:15" s="147" customFormat="1" ht="19.5" customHeight="1" thickBot="1" x14ac:dyDescent="0.25">
      <c r="A265" s="215">
        <v>7</v>
      </c>
      <c r="B265" s="187">
        <v>306</v>
      </c>
      <c r="C265" s="166" t="s">
        <v>315</v>
      </c>
      <c r="D265" s="165"/>
      <c r="E265" s="295" t="s">
        <v>577</v>
      </c>
      <c r="F265" s="195" t="s">
        <v>394</v>
      </c>
      <c r="G265" s="334">
        <v>-30</v>
      </c>
      <c r="H265" s="195"/>
      <c r="I265" s="195"/>
      <c r="J265" s="400"/>
      <c r="K265" s="62"/>
      <c r="L265" s="402"/>
      <c r="M265" s="404"/>
      <c r="N265" s="146"/>
      <c r="O265" s="21"/>
    </row>
    <row r="266" spans="1:15" s="147" customFormat="1" ht="19.5" customHeight="1" thickBot="1" x14ac:dyDescent="0.25">
      <c r="A266" s="216">
        <v>8</v>
      </c>
      <c r="B266" s="258">
        <v>321</v>
      </c>
      <c r="C266" s="298" t="s">
        <v>316</v>
      </c>
      <c r="D266" s="244"/>
      <c r="E266" s="295" t="s">
        <v>577</v>
      </c>
      <c r="F266" s="326" t="s">
        <v>117</v>
      </c>
      <c r="G266" s="349"/>
      <c r="H266" s="208"/>
      <c r="I266" s="208"/>
      <c r="J266" s="428"/>
      <c r="K266" s="209"/>
      <c r="L266" s="429"/>
      <c r="M266" s="410"/>
      <c r="N266" s="146"/>
      <c r="O266" s="21"/>
    </row>
    <row r="267" spans="1:15" s="147" customFormat="1" ht="20.25" x14ac:dyDescent="0.25">
      <c r="A267" s="285"/>
      <c r="B267" s="265" t="s">
        <v>172</v>
      </c>
      <c r="C267" s="293" t="s">
        <v>113</v>
      </c>
      <c r="D267" s="294"/>
      <c r="E267" s="294"/>
      <c r="F267" s="129"/>
      <c r="G267" s="342"/>
      <c r="H267" s="129"/>
      <c r="I267" s="129"/>
      <c r="J267" s="352"/>
      <c r="K267" s="218"/>
      <c r="L267" s="218"/>
      <c r="M267" s="366"/>
      <c r="N267" s="146"/>
      <c r="O267" s="21"/>
    </row>
    <row r="268" spans="1:15" s="147" customFormat="1" ht="18" x14ac:dyDescent="0.25">
      <c r="A268" s="215">
        <v>1</v>
      </c>
      <c r="B268" s="45">
        <v>357</v>
      </c>
      <c r="C268" s="170" t="s">
        <v>375</v>
      </c>
      <c r="D268" s="107"/>
      <c r="E268" s="293" t="s">
        <v>113</v>
      </c>
      <c r="F268" s="195" t="s">
        <v>444</v>
      </c>
      <c r="G268" s="334">
        <v>26</v>
      </c>
      <c r="H268" s="195" t="str">
        <f>F268</f>
        <v>00:53.13</v>
      </c>
      <c r="I268" s="405"/>
      <c r="J268" s="400">
        <v>250</v>
      </c>
      <c r="K268" s="62"/>
      <c r="L268" s="402">
        <v>3.8773148148148143E-3</v>
      </c>
      <c r="M268" s="404">
        <v>9</v>
      </c>
      <c r="N268" s="146"/>
      <c r="O268" s="21"/>
    </row>
    <row r="269" spans="1:15" s="147" customFormat="1" ht="18" x14ac:dyDescent="0.25">
      <c r="A269" s="215">
        <v>2</v>
      </c>
      <c r="B269" s="45">
        <v>327</v>
      </c>
      <c r="C269" s="170" t="s">
        <v>376</v>
      </c>
      <c r="D269" s="107"/>
      <c r="E269" s="293" t="s">
        <v>113</v>
      </c>
      <c r="F269" s="195" t="s">
        <v>439</v>
      </c>
      <c r="G269" s="334">
        <v>28</v>
      </c>
      <c r="H269" s="195" t="str">
        <f t="shared" ref="H269:H275" si="23">F269</f>
        <v>00:51.22</v>
      </c>
      <c r="I269" s="405"/>
      <c r="J269" s="400"/>
      <c r="K269" s="62"/>
      <c r="L269" s="402"/>
      <c r="M269" s="404"/>
      <c r="N269" s="146"/>
      <c r="O269" s="21"/>
    </row>
    <row r="270" spans="1:15" s="147" customFormat="1" ht="18" x14ac:dyDescent="0.25">
      <c r="A270" s="215">
        <v>3</v>
      </c>
      <c r="B270" s="45">
        <v>341</v>
      </c>
      <c r="C270" s="170" t="s">
        <v>377</v>
      </c>
      <c r="D270" s="107"/>
      <c r="E270" s="293" t="s">
        <v>113</v>
      </c>
      <c r="F270" s="195" t="s">
        <v>438</v>
      </c>
      <c r="G270" s="334">
        <v>84</v>
      </c>
      <c r="H270" s="195" t="str">
        <f t="shared" si="23"/>
        <v>00:29.17</v>
      </c>
      <c r="I270" s="405"/>
      <c r="J270" s="400"/>
      <c r="K270" s="62"/>
      <c r="L270" s="402"/>
      <c r="M270" s="404"/>
      <c r="N270" s="146"/>
      <c r="O270" s="21"/>
    </row>
    <row r="271" spans="1:15" s="147" customFormat="1" ht="18" x14ac:dyDescent="0.25">
      <c r="A271" s="215">
        <v>4</v>
      </c>
      <c r="B271" s="45">
        <v>331</v>
      </c>
      <c r="C271" s="170" t="s">
        <v>378</v>
      </c>
      <c r="D271" s="107"/>
      <c r="E271" s="293" t="s">
        <v>113</v>
      </c>
      <c r="F271" s="325" t="s">
        <v>441</v>
      </c>
      <c r="G271" s="348"/>
      <c r="H271" s="195" t="str">
        <f t="shared" si="23"/>
        <v>01:00.15</v>
      </c>
      <c r="I271" s="405"/>
      <c r="J271" s="400"/>
      <c r="K271" s="62"/>
      <c r="L271" s="402"/>
      <c r="M271" s="404"/>
      <c r="N271" s="146"/>
      <c r="O271" s="21"/>
    </row>
    <row r="272" spans="1:15" s="147" customFormat="1" ht="18" x14ac:dyDescent="0.25">
      <c r="A272" s="215">
        <v>5</v>
      </c>
      <c r="B272" s="45">
        <v>395</v>
      </c>
      <c r="C272" s="170" t="s">
        <v>379</v>
      </c>
      <c r="D272" s="107"/>
      <c r="E272" s="293" t="s">
        <v>113</v>
      </c>
      <c r="F272" s="195" t="s">
        <v>440</v>
      </c>
      <c r="G272" s="334">
        <v>32</v>
      </c>
      <c r="H272" s="195" t="str">
        <f t="shared" si="23"/>
        <v>00:47.65</v>
      </c>
      <c r="I272" s="405"/>
      <c r="J272" s="400"/>
      <c r="K272" s="62"/>
      <c r="L272" s="402"/>
      <c r="M272" s="404"/>
      <c r="N272" s="146"/>
      <c r="O272" s="148">
        <f>G268+G269+G270+G272+G273+G274+G275</f>
        <v>250</v>
      </c>
    </row>
    <row r="273" spans="1:17" s="147" customFormat="1" x14ac:dyDescent="0.25">
      <c r="A273" s="215">
        <v>6</v>
      </c>
      <c r="B273" s="45">
        <v>349</v>
      </c>
      <c r="C273" s="170" t="s">
        <v>380</v>
      </c>
      <c r="D273" s="107"/>
      <c r="E273" s="293" t="s">
        <v>113</v>
      </c>
      <c r="F273" s="195" t="s">
        <v>443</v>
      </c>
      <c r="G273" s="334">
        <v>34</v>
      </c>
      <c r="H273" s="195" t="str">
        <f t="shared" si="23"/>
        <v>00:45.83</v>
      </c>
      <c r="I273" s="405"/>
      <c r="J273" s="400"/>
      <c r="K273" s="62"/>
      <c r="L273" s="402"/>
      <c r="M273" s="404"/>
      <c r="N273" s="146"/>
      <c r="O273" s="21"/>
      <c r="Q273" s="175"/>
    </row>
    <row r="274" spans="1:17" s="147" customFormat="1" ht="18" x14ac:dyDescent="0.25">
      <c r="A274" s="215">
        <v>7</v>
      </c>
      <c r="B274" s="45">
        <v>374</v>
      </c>
      <c r="C274" s="170" t="s">
        <v>381</v>
      </c>
      <c r="D274" s="107"/>
      <c r="E274" s="293" t="s">
        <v>113</v>
      </c>
      <c r="F274" s="195" t="s">
        <v>442</v>
      </c>
      <c r="G274" s="334">
        <v>20</v>
      </c>
      <c r="H274" s="195" t="str">
        <f t="shared" si="23"/>
        <v>00:59.19</v>
      </c>
      <c r="I274" s="405"/>
      <c r="J274" s="400"/>
      <c r="K274" s="62"/>
      <c r="L274" s="402"/>
      <c r="M274" s="404"/>
      <c r="N274" s="146"/>
      <c r="O274" s="21"/>
    </row>
    <row r="275" spans="1:17" s="147" customFormat="1" thickBot="1" x14ac:dyDescent="0.3">
      <c r="A275" s="216">
        <v>8</v>
      </c>
      <c r="B275" s="247">
        <v>304</v>
      </c>
      <c r="C275" s="206" t="s">
        <v>382</v>
      </c>
      <c r="D275" s="207"/>
      <c r="E275" s="293" t="s">
        <v>113</v>
      </c>
      <c r="F275" s="208" t="s">
        <v>445</v>
      </c>
      <c r="G275" s="335">
        <v>26</v>
      </c>
      <c r="H275" s="208" t="str">
        <f t="shared" si="23"/>
        <v>00:53.82</v>
      </c>
      <c r="I275" s="430"/>
      <c r="J275" s="428"/>
      <c r="K275" s="209"/>
      <c r="L275" s="429"/>
      <c r="M275" s="410"/>
      <c r="N275" s="146"/>
      <c r="O275" s="21"/>
    </row>
    <row r="276" spans="1:17" s="147" customFormat="1" ht="17.25" customHeight="1" x14ac:dyDescent="0.2">
      <c r="A276" s="21"/>
      <c r="B276" s="96"/>
      <c r="C276" s="115"/>
      <c r="D276" s="114"/>
      <c r="E276" s="114"/>
      <c r="F276" s="46"/>
      <c r="G276" s="337"/>
      <c r="H276" s="46"/>
      <c r="I276" s="46"/>
      <c r="J276" s="337"/>
      <c r="K276" s="97"/>
      <c r="L276" s="145"/>
      <c r="M276" s="367"/>
      <c r="N276" s="146"/>
    </row>
    <row r="277" spans="1:17" s="147" customFormat="1" ht="15" customHeight="1" x14ac:dyDescent="0.2">
      <c r="A277" s="21"/>
      <c r="B277" s="96"/>
      <c r="C277" s="115"/>
      <c r="D277" s="114"/>
      <c r="E277" s="114"/>
      <c r="F277" s="46"/>
      <c r="G277" s="337"/>
      <c r="H277" s="46"/>
      <c r="I277" s="46"/>
      <c r="J277" s="337"/>
      <c r="K277" s="97"/>
      <c r="L277" s="145"/>
      <c r="M277" s="367"/>
      <c r="N277" s="146"/>
      <c r="O277" s="182"/>
    </row>
    <row r="278" spans="1:17" s="147" customFormat="1" ht="14.25" customHeight="1" x14ac:dyDescent="0.2">
      <c r="A278" s="21"/>
      <c r="B278" s="96"/>
      <c r="C278" s="154" t="s">
        <v>29</v>
      </c>
      <c r="D278" s="114"/>
      <c r="E278" s="114"/>
      <c r="F278" s="46"/>
      <c r="G278" s="337"/>
      <c r="H278" s="46"/>
      <c r="I278" s="46"/>
      <c r="J278" s="337"/>
      <c r="K278" s="97"/>
      <c r="L278" s="145"/>
      <c r="M278" s="367"/>
      <c r="N278" s="146"/>
      <c r="O278" s="182"/>
      <c r="P278" s="148"/>
    </row>
    <row r="279" spans="1:17" s="147" customFormat="1" ht="26.1" customHeight="1" x14ac:dyDescent="0.2">
      <c r="A279" s="124">
        <v>1</v>
      </c>
      <c r="B279" s="125"/>
      <c r="C279" s="476" t="s">
        <v>294</v>
      </c>
      <c r="D279" s="477" t="s">
        <v>40</v>
      </c>
      <c r="E279" s="477"/>
      <c r="F279" s="478">
        <v>27.93</v>
      </c>
      <c r="G279" s="343"/>
      <c r="H279" s="156"/>
      <c r="I279" s="155"/>
      <c r="J279" s="485" t="s">
        <v>573</v>
      </c>
      <c r="K279" s="97"/>
      <c r="L279" s="145"/>
      <c r="M279" s="367"/>
      <c r="N279" s="146"/>
      <c r="O279" s="182"/>
      <c r="P279" s="96"/>
    </row>
    <row r="280" spans="1:17" s="147" customFormat="1" ht="29.45" customHeight="1" x14ac:dyDescent="0.2">
      <c r="A280" s="126">
        <v>2</v>
      </c>
      <c r="B280" s="127"/>
      <c r="C280" s="479" t="s">
        <v>229</v>
      </c>
      <c r="D280" s="480" t="s">
        <v>40</v>
      </c>
      <c r="E280" s="480"/>
      <c r="F280" s="481">
        <v>29.1</v>
      </c>
      <c r="G280" s="344"/>
      <c r="H280" s="157"/>
      <c r="I280" s="158"/>
      <c r="J280" s="484" t="s">
        <v>574</v>
      </c>
      <c r="K280" s="97"/>
      <c r="L280" s="145"/>
      <c r="M280" s="367"/>
      <c r="N280" s="146"/>
      <c r="O280" s="182"/>
      <c r="P280" s="96"/>
    </row>
    <row r="281" spans="1:17" s="147" customFormat="1" ht="30" customHeight="1" x14ac:dyDescent="0.2">
      <c r="A281" s="126">
        <v>3</v>
      </c>
      <c r="B281" s="128"/>
      <c r="C281" s="482" t="s">
        <v>377</v>
      </c>
      <c r="D281" s="480" t="s">
        <v>32</v>
      </c>
      <c r="E281" s="480"/>
      <c r="F281" s="483">
        <v>29.17</v>
      </c>
      <c r="G281" s="345"/>
      <c r="H281" s="157"/>
      <c r="I281" s="158"/>
      <c r="J281" s="353" t="s">
        <v>576</v>
      </c>
      <c r="K281" s="97"/>
      <c r="L281" s="97"/>
      <c r="M281" s="367"/>
      <c r="N281" s="146"/>
      <c r="O281" s="182"/>
      <c r="P281" s="96"/>
    </row>
    <row r="282" spans="1:17" x14ac:dyDescent="0.2">
      <c r="A282" s="20"/>
      <c r="B282" s="20"/>
      <c r="C282" s="20"/>
      <c r="D282" s="20"/>
      <c r="E282" s="20"/>
      <c r="F282" s="46"/>
      <c r="G282" s="337"/>
      <c r="H282" s="46"/>
      <c r="I282" s="46"/>
      <c r="J282" s="354"/>
      <c r="K282" s="60"/>
      <c r="L282" s="60"/>
      <c r="M282" s="368"/>
      <c r="O282" s="182"/>
    </row>
    <row r="283" spans="1:17" x14ac:dyDescent="0.2">
      <c r="A283" s="20"/>
      <c r="B283" s="20"/>
      <c r="C283" s="20"/>
      <c r="D283" s="20"/>
      <c r="E283" s="20"/>
      <c r="F283" s="46"/>
      <c r="G283" s="337"/>
      <c r="H283" s="46"/>
      <c r="I283" s="46"/>
      <c r="J283" s="354"/>
      <c r="K283" s="60"/>
      <c r="L283" s="60"/>
      <c r="M283" s="368"/>
      <c r="O283" s="182"/>
    </row>
    <row r="284" spans="1:17" ht="20.25" x14ac:dyDescent="0.2">
      <c r="C284" s="99" t="s">
        <v>4</v>
      </c>
      <c r="D284" s="101"/>
      <c r="E284" s="101"/>
      <c r="F284" s="102"/>
      <c r="G284" s="371" t="s">
        <v>575</v>
      </c>
      <c r="J284" s="355"/>
      <c r="O284" s="182"/>
    </row>
    <row r="285" spans="1:17" x14ac:dyDescent="0.2">
      <c r="O285" s="182"/>
    </row>
    <row r="286" spans="1:17" x14ac:dyDescent="0.2">
      <c r="A286" s="104"/>
      <c r="B286" s="31"/>
      <c r="C286" s="29"/>
      <c r="D286" s="29"/>
      <c r="E286" s="29"/>
      <c r="F286" s="427"/>
      <c r="G286" s="427"/>
      <c r="H286" s="427"/>
      <c r="I286" s="105"/>
      <c r="J286" s="61"/>
    </row>
    <row r="287" spans="1:17" x14ac:dyDescent="0.2">
      <c r="A287" s="104"/>
      <c r="B287" s="31"/>
      <c r="C287" s="29"/>
      <c r="D287" s="29"/>
      <c r="E287" s="29"/>
      <c r="F287" s="427"/>
      <c r="G287" s="427"/>
      <c r="H287" s="427"/>
      <c r="I287" s="105"/>
      <c r="J287" s="61"/>
    </row>
    <row r="288" spans="1:17" x14ac:dyDescent="0.2">
      <c r="A288" s="104"/>
      <c r="B288" s="31"/>
      <c r="C288" s="29"/>
      <c r="D288" s="29"/>
      <c r="E288" s="29"/>
      <c r="F288" s="427"/>
      <c r="G288" s="427"/>
      <c r="H288" s="427"/>
      <c r="I288" s="105"/>
      <c r="J288" s="61"/>
    </row>
    <row r="289" spans="3:5" x14ac:dyDescent="0.2">
      <c r="C289" s="106"/>
      <c r="D289" s="106"/>
      <c r="E289" s="106"/>
    </row>
    <row r="290" spans="3:5" x14ac:dyDescent="0.2">
      <c r="C290" s="106"/>
      <c r="D290" s="106"/>
      <c r="E290" s="106"/>
    </row>
    <row r="291" spans="3:5" x14ac:dyDescent="0.2">
      <c r="C291" s="106"/>
      <c r="D291" s="106"/>
      <c r="E291" s="106"/>
    </row>
    <row r="292" spans="3:5" x14ac:dyDescent="0.2">
      <c r="C292" s="106"/>
      <c r="D292" s="106"/>
      <c r="E292" s="106"/>
    </row>
    <row r="293" spans="3:5" x14ac:dyDescent="0.2">
      <c r="C293" s="106"/>
      <c r="D293" s="106"/>
      <c r="E293" s="106"/>
    </row>
  </sheetData>
  <mergeCells count="118">
    <mergeCell ref="I187:I194"/>
    <mergeCell ref="J187:J194"/>
    <mergeCell ref="L187:L194"/>
    <mergeCell ref="M187:M194"/>
    <mergeCell ref="I205:I212"/>
    <mergeCell ref="J205:J212"/>
    <mergeCell ref="L205:L212"/>
    <mergeCell ref="M205:M212"/>
    <mergeCell ref="I196:I203"/>
    <mergeCell ref="J196:J203"/>
    <mergeCell ref="L196:L203"/>
    <mergeCell ref="M196:M203"/>
    <mergeCell ref="L151:L158"/>
    <mergeCell ref="M151:M158"/>
    <mergeCell ref="I268:I275"/>
    <mergeCell ref="J268:J275"/>
    <mergeCell ref="L268:L275"/>
    <mergeCell ref="M268:M275"/>
    <mergeCell ref="I223:I230"/>
    <mergeCell ref="J223:J230"/>
    <mergeCell ref="L223:L230"/>
    <mergeCell ref="M223:M230"/>
    <mergeCell ref="I250:I257"/>
    <mergeCell ref="J250:J257"/>
    <mergeCell ref="L250:L257"/>
    <mergeCell ref="M250:M257"/>
    <mergeCell ref="I241:I248"/>
    <mergeCell ref="J241:J248"/>
    <mergeCell ref="L241:L248"/>
    <mergeCell ref="M241:M248"/>
    <mergeCell ref="J232:J239"/>
    <mergeCell ref="L232:L239"/>
    <mergeCell ref="M232:M239"/>
    <mergeCell ref="J259:J266"/>
    <mergeCell ref="L259:L266"/>
    <mergeCell ref="M259:M266"/>
    <mergeCell ref="F288:H288"/>
    <mergeCell ref="F286:H286"/>
    <mergeCell ref="I16:I23"/>
    <mergeCell ref="I43:I50"/>
    <mergeCell ref="J43:J50"/>
    <mergeCell ref="L43:L50"/>
    <mergeCell ref="M43:M50"/>
    <mergeCell ref="I52:I59"/>
    <mergeCell ref="J52:J59"/>
    <mergeCell ref="L52:L59"/>
    <mergeCell ref="M52:M59"/>
    <mergeCell ref="I25:I32"/>
    <mergeCell ref="J25:J32"/>
    <mergeCell ref="L25:L32"/>
    <mergeCell ref="M25:M32"/>
    <mergeCell ref="I70:I77"/>
    <mergeCell ref="J70:J77"/>
    <mergeCell ref="L70:L77"/>
    <mergeCell ref="M70:M77"/>
    <mergeCell ref="I88:I95"/>
    <mergeCell ref="L115:L122"/>
    <mergeCell ref="M115:M122"/>
    <mergeCell ref="I178:I185"/>
    <mergeCell ref="J178:J185"/>
    <mergeCell ref="F287:H287"/>
    <mergeCell ref="J88:J95"/>
    <mergeCell ref="L88:L95"/>
    <mergeCell ref="M88:M95"/>
    <mergeCell ref="J133:J140"/>
    <mergeCell ref="I133:I140"/>
    <mergeCell ref="M133:M140"/>
    <mergeCell ref="L133:L140"/>
    <mergeCell ref="I124:I131"/>
    <mergeCell ref="J124:J131"/>
    <mergeCell ref="L124:L131"/>
    <mergeCell ref="M124:M131"/>
    <mergeCell ref="I106:I113"/>
    <mergeCell ref="J106:J113"/>
    <mergeCell ref="L106:L113"/>
    <mergeCell ref="M106:M113"/>
    <mergeCell ref="I115:I122"/>
    <mergeCell ref="J115:J122"/>
    <mergeCell ref="I160:I167"/>
    <mergeCell ref="J160:J167"/>
    <mergeCell ref="L160:L167"/>
    <mergeCell ref="M160:M167"/>
    <mergeCell ref="L178:L185"/>
    <mergeCell ref="M178:M185"/>
    <mergeCell ref="J16:J23"/>
    <mergeCell ref="M16:M23"/>
    <mergeCell ref="A1:M1"/>
    <mergeCell ref="A3:M3"/>
    <mergeCell ref="A2:M2"/>
    <mergeCell ref="J7:J14"/>
    <mergeCell ref="I7:I14"/>
    <mergeCell ref="L7:L14"/>
    <mergeCell ref="M7:M14"/>
    <mergeCell ref="A4:M4"/>
    <mergeCell ref="J142:J149"/>
    <mergeCell ref="J214:J221"/>
    <mergeCell ref="M214:M221"/>
    <mergeCell ref="M142:M149"/>
    <mergeCell ref="J33:J40"/>
    <mergeCell ref="L33:L40"/>
    <mergeCell ref="M33:M40"/>
    <mergeCell ref="I61:I68"/>
    <mergeCell ref="J61:J68"/>
    <mergeCell ref="L61:L68"/>
    <mergeCell ref="M61:M68"/>
    <mergeCell ref="I97:I104"/>
    <mergeCell ref="J97:J104"/>
    <mergeCell ref="L97:L104"/>
    <mergeCell ref="M97:M104"/>
    <mergeCell ref="I79:I86"/>
    <mergeCell ref="J79:J86"/>
    <mergeCell ref="L79:L86"/>
    <mergeCell ref="M79:M86"/>
    <mergeCell ref="I169:I176"/>
    <mergeCell ref="J169:J176"/>
    <mergeCell ref="M169:M176"/>
    <mergeCell ref="I151:I158"/>
    <mergeCell ref="J151:J158"/>
  </mergeCells>
  <phoneticPr fontId="2" type="noConversion"/>
  <conditionalFormatting sqref="H150">
    <cfRule type="top10" dxfId="38" priority="131" percent="1" rank="1"/>
  </conditionalFormatting>
  <conditionalFormatting sqref="H150">
    <cfRule type="top10" dxfId="37" priority="130" percent="1" rank="1"/>
  </conditionalFormatting>
  <conditionalFormatting sqref="H168">
    <cfRule type="top10" dxfId="36" priority="122" percent="1" rank="1"/>
  </conditionalFormatting>
  <conditionalFormatting sqref="H168">
    <cfRule type="top10" dxfId="35" priority="111" percent="1" rank="1"/>
  </conditionalFormatting>
  <conditionalFormatting sqref="H168">
    <cfRule type="top10" dxfId="34" priority="110" percent="1" rank="1"/>
  </conditionalFormatting>
  <conditionalFormatting sqref="H168">
    <cfRule type="top10" dxfId="33" priority="106" percent="1" rank="1"/>
  </conditionalFormatting>
  <conditionalFormatting sqref="H186">
    <cfRule type="top10" dxfId="32" priority="81" percent="1" rank="1"/>
  </conditionalFormatting>
  <conditionalFormatting sqref="H186">
    <cfRule type="top10" dxfId="31" priority="80" percent="1" rank="1"/>
  </conditionalFormatting>
  <conditionalFormatting sqref="H7:H14">
    <cfRule type="top10" dxfId="30" priority="72" percent="1" rank="1"/>
  </conditionalFormatting>
  <conditionalFormatting sqref="H240 H249">
    <cfRule type="top10" dxfId="29" priority="66" percent="1" rank="1"/>
  </conditionalFormatting>
  <conditionalFormatting sqref="H276:H278">
    <cfRule type="top10" dxfId="28" priority="186" percent="1" rank="1"/>
  </conditionalFormatting>
  <conditionalFormatting sqref="H195">
    <cfRule type="top10" dxfId="27" priority="187" percent="1" rank="1"/>
  </conditionalFormatting>
  <conditionalFormatting sqref="H16:H23">
    <cfRule type="top10" dxfId="26" priority="37" percent="1" rank="1"/>
  </conditionalFormatting>
  <conditionalFormatting sqref="H43:H50">
    <cfRule type="top10" dxfId="25" priority="34" percent="1" rank="1"/>
  </conditionalFormatting>
  <conditionalFormatting sqref="H52:H59">
    <cfRule type="top10" dxfId="24" priority="33" percent="1" rank="1"/>
  </conditionalFormatting>
  <conditionalFormatting sqref="H61:H68">
    <cfRule type="top10" dxfId="23" priority="31" percent="1" rank="1"/>
  </conditionalFormatting>
  <conditionalFormatting sqref="H70:H77">
    <cfRule type="top10" dxfId="22" priority="30" percent="1" rank="1"/>
  </conditionalFormatting>
  <conditionalFormatting sqref="H79:H86">
    <cfRule type="top10" dxfId="21" priority="29" percent="1" rank="1"/>
  </conditionalFormatting>
  <conditionalFormatting sqref="H88:H95">
    <cfRule type="top10" dxfId="20" priority="28" percent="1" rank="1"/>
  </conditionalFormatting>
  <conditionalFormatting sqref="H106:H113">
    <cfRule type="top10" dxfId="19" priority="25" percent="1" rank="1"/>
  </conditionalFormatting>
  <conditionalFormatting sqref="H115:H122">
    <cfRule type="top10" dxfId="18" priority="24" percent="1" rank="1"/>
  </conditionalFormatting>
  <conditionalFormatting sqref="H124:H131">
    <cfRule type="top10" dxfId="17" priority="22" percent="1" rank="1"/>
  </conditionalFormatting>
  <conditionalFormatting sqref="H133:H140">
    <cfRule type="top10" dxfId="16" priority="21" percent="1" rank="1"/>
  </conditionalFormatting>
  <conditionalFormatting sqref="H151:H158">
    <cfRule type="top10" dxfId="15" priority="16" percent="1" rank="1"/>
  </conditionalFormatting>
  <conditionalFormatting sqref="H160:H167">
    <cfRule type="top10" dxfId="14" priority="13" percent="1" rank="1"/>
  </conditionalFormatting>
  <conditionalFormatting sqref="H169:H176">
    <cfRule type="top10" dxfId="13" priority="12" percent="1" rank="1"/>
  </conditionalFormatting>
  <conditionalFormatting sqref="H178:H185">
    <cfRule type="top10" dxfId="12" priority="11" percent="1" rank="1"/>
  </conditionalFormatting>
  <conditionalFormatting sqref="H187:H194">
    <cfRule type="top10" dxfId="11" priority="10" percent="1" rank="1"/>
  </conditionalFormatting>
  <conditionalFormatting sqref="H196:H203">
    <cfRule type="top10" dxfId="10" priority="9" percent="1" rank="1"/>
  </conditionalFormatting>
  <conditionalFormatting sqref="H205:H221">
    <cfRule type="top10" dxfId="9" priority="8" percent="1" rank="1"/>
  </conditionalFormatting>
  <conditionalFormatting sqref="H223:H230">
    <cfRule type="top10" dxfId="8" priority="5" percent="1" rank="1"/>
  </conditionalFormatting>
  <conditionalFormatting sqref="H241:H248">
    <cfRule type="top10" dxfId="7" priority="3" percent="1" rank="1"/>
  </conditionalFormatting>
  <conditionalFormatting sqref="H268:H275">
    <cfRule type="top10" dxfId="6" priority="1" percent="1" rank="1"/>
  </conditionalFormatting>
  <conditionalFormatting sqref="H97:H104">
    <cfRule type="top10" dxfId="5" priority="190" percent="1" rank="1"/>
  </conditionalFormatting>
  <conditionalFormatting sqref="H25:H41">
    <cfRule type="top10" dxfId="4" priority="193" percent="1" rank="1"/>
  </conditionalFormatting>
  <conditionalFormatting sqref="H250:H266">
    <cfRule type="top10" dxfId="3" priority="194" percent="1" rank="1"/>
  </conditionalFormatting>
  <conditionalFormatting sqref="H231:H239">
    <cfRule type="top10" dxfId="2" priority="196" percent="1" rank="1"/>
  </conditionalFormatting>
  <conditionalFormatting sqref="H168">
    <cfRule type="top10" dxfId="1" priority="198" percent="1" rank="1"/>
  </conditionalFormatting>
  <printOptions horizontalCentered="1"/>
  <pageMargins left="0.39370078740157483" right="0" top="0.19685039370078741" bottom="0.19685039370078741" header="0" footer="0"/>
  <pageSetup paperSize="9" scale="85" fitToHeight="7" orientation="portrait" r:id="rId1"/>
  <headerFooter alignWithMargins="0">
    <oddFooter>&amp;R&amp;P</oddFooter>
  </headerFooter>
  <rowBreaks count="2" manualBreakCount="2">
    <brk id="84" max="12" man="1"/>
    <brk id="12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2"/>
  <sheetViews>
    <sheetView view="pageBreakPreview" zoomScale="90" zoomScaleNormal="100" zoomScaleSheetLayoutView="90" workbookViewId="0">
      <pane ySplit="5" topLeftCell="A6" activePane="bottomLeft" state="frozen"/>
      <selection pane="bottomLeft" activeCell="D232" sqref="D232"/>
    </sheetView>
  </sheetViews>
  <sheetFormatPr defaultColWidth="9.140625" defaultRowHeight="15.75" x14ac:dyDescent="0.2"/>
  <cols>
    <col min="1" max="1" width="8.140625" style="31" customWidth="1"/>
    <col min="2" max="2" width="4.5703125" style="31" hidden="1" customWidth="1"/>
    <col min="3" max="3" width="36.42578125" style="104" bestFit="1" customWidth="1"/>
    <col min="4" max="4" width="44.5703125" style="31" customWidth="1"/>
    <col min="5" max="5" width="19.42578125" style="111" customWidth="1"/>
    <col min="6" max="6" width="18" style="31" customWidth="1"/>
    <col min="7" max="7" width="9.140625" style="31"/>
    <col min="8" max="16384" width="9.140625" style="33"/>
  </cols>
  <sheetData>
    <row r="1" spans="1:12" ht="47.25" customHeight="1" x14ac:dyDescent="0.2">
      <c r="A1" s="411" t="s">
        <v>25</v>
      </c>
      <c r="B1" s="411"/>
      <c r="C1" s="411"/>
      <c r="D1" s="411"/>
      <c r="E1" s="411"/>
      <c r="F1" s="109"/>
      <c r="G1" s="109"/>
    </row>
    <row r="2" spans="1:12" x14ac:dyDescent="0.2">
      <c r="A2" s="431" t="s">
        <v>390</v>
      </c>
      <c r="B2" s="431"/>
      <c r="C2" s="431"/>
      <c r="D2" s="431"/>
      <c r="E2" s="431"/>
      <c r="F2" s="431"/>
    </row>
    <row r="3" spans="1:12" x14ac:dyDescent="0.2">
      <c r="A3" s="413" t="s">
        <v>393</v>
      </c>
      <c r="B3" s="413"/>
      <c r="C3" s="413"/>
      <c r="D3" s="413"/>
      <c r="E3" s="413"/>
      <c r="F3" s="413"/>
    </row>
    <row r="4" spans="1:12" ht="35.25" customHeight="1" thickBot="1" x14ac:dyDescent="0.25">
      <c r="A4" s="432" t="s">
        <v>174</v>
      </c>
      <c r="B4" s="432"/>
      <c r="C4" s="432"/>
      <c r="D4" s="432"/>
      <c r="E4" s="432"/>
      <c r="F4" s="432"/>
    </row>
    <row r="5" spans="1:12" ht="45" customHeight="1" x14ac:dyDescent="0.2">
      <c r="A5" s="374" t="s">
        <v>24</v>
      </c>
      <c r="B5" s="372"/>
      <c r="C5" s="375" t="s">
        <v>1</v>
      </c>
      <c r="D5" s="372" t="s">
        <v>46</v>
      </c>
      <c r="E5" s="373" t="s">
        <v>48</v>
      </c>
      <c r="F5" s="376" t="s">
        <v>2</v>
      </c>
    </row>
    <row r="6" spans="1:12" ht="20.45" customHeight="1" x14ac:dyDescent="0.2">
      <c r="A6" s="85">
        <v>1</v>
      </c>
      <c r="B6" s="130"/>
      <c r="C6" s="169" t="s">
        <v>294</v>
      </c>
      <c r="D6" s="117" t="s">
        <v>99</v>
      </c>
      <c r="E6" s="305" t="s">
        <v>488</v>
      </c>
      <c r="F6" s="14">
        <v>1</v>
      </c>
    </row>
    <row r="7" spans="1:12" ht="18" x14ac:dyDescent="0.25">
      <c r="A7" s="85">
        <v>2</v>
      </c>
      <c r="B7" s="130"/>
      <c r="C7" s="164" t="s">
        <v>229</v>
      </c>
      <c r="D7" s="119" t="s">
        <v>133</v>
      </c>
      <c r="E7" s="305" t="s">
        <v>541</v>
      </c>
      <c r="F7" s="14">
        <v>2</v>
      </c>
    </row>
    <row r="8" spans="1:12" ht="18" x14ac:dyDescent="0.25">
      <c r="A8" s="85">
        <v>3</v>
      </c>
      <c r="B8" s="130"/>
      <c r="C8" s="170" t="s">
        <v>377</v>
      </c>
      <c r="D8" s="119" t="s">
        <v>113</v>
      </c>
      <c r="E8" s="305" t="s">
        <v>438</v>
      </c>
      <c r="F8" s="14">
        <v>3</v>
      </c>
    </row>
    <row r="9" spans="1:12" ht="18" x14ac:dyDescent="0.25">
      <c r="A9" s="85">
        <v>4</v>
      </c>
      <c r="B9" s="45"/>
      <c r="C9" s="164" t="s">
        <v>229</v>
      </c>
      <c r="D9" s="119" t="s">
        <v>133</v>
      </c>
      <c r="E9" s="305" t="s">
        <v>542</v>
      </c>
      <c r="F9" s="14">
        <v>4</v>
      </c>
    </row>
    <row r="10" spans="1:12" ht="18" x14ac:dyDescent="0.25">
      <c r="A10" s="85">
        <v>5</v>
      </c>
      <c r="B10" s="45"/>
      <c r="C10" s="167" t="s">
        <v>239</v>
      </c>
      <c r="D10" s="119" t="s">
        <v>92</v>
      </c>
      <c r="E10" s="305" t="s">
        <v>452</v>
      </c>
      <c r="F10" s="14">
        <v>5</v>
      </c>
    </row>
    <row r="11" spans="1:12" ht="18" x14ac:dyDescent="0.25">
      <c r="A11" s="85">
        <v>6</v>
      </c>
      <c r="B11" s="45"/>
      <c r="C11" s="164" t="s">
        <v>228</v>
      </c>
      <c r="D11" s="119" t="s">
        <v>133</v>
      </c>
      <c r="E11" s="305" t="s">
        <v>540</v>
      </c>
      <c r="F11" s="14">
        <v>6</v>
      </c>
    </row>
    <row r="12" spans="1:12" ht="18" x14ac:dyDescent="0.25">
      <c r="A12" s="85">
        <v>7</v>
      </c>
      <c r="B12" s="45"/>
      <c r="C12" s="173" t="s">
        <v>233</v>
      </c>
      <c r="D12" s="119" t="s">
        <v>92</v>
      </c>
      <c r="E12" s="305" t="s">
        <v>446</v>
      </c>
      <c r="F12" s="14">
        <v>7</v>
      </c>
    </row>
    <row r="13" spans="1:12" s="31" customFormat="1" ht="18" x14ac:dyDescent="0.25">
      <c r="A13" s="85">
        <v>8</v>
      </c>
      <c r="B13" s="45"/>
      <c r="C13" s="119" t="s">
        <v>326</v>
      </c>
      <c r="D13" s="117" t="s">
        <v>93</v>
      </c>
      <c r="E13" s="305" t="s">
        <v>513</v>
      </c>
      <c r="F13" s="14">
        <v>8</v>
      </c>
      <c r="H13" s="33"/>
      <c r="I13" s="33"/>
      <c r="J13" s="33"/>
      <c r="K13" s="33"/>
      <c r="L13" s="33"/>
    </row>
    <row r="14" spans="1:12" s="31" customFormat="1" ht="18" x14ac:dyDescent="0.2">
      <c r="A14" s="85">
        <v>9</v>
      </c>
      <c r="B14" s="45"/>
      <c r="C14" s="122" t="s">
        <v>212</v>
      </c>
      <c r="D14" s="122" t="s">
        <v>91</v>
      </c>
      <c r="E14" s="305" t="s">
        <v>558</v>
      </c>
      <c r="F14" s="14">
        <v>9</v>
      </c>
      <c r="H14" s="33"/>
      <c r="I14" s="33"/>
      <c r="J14" s="33"/>
      <c r="K14" s="33"/>
      <c r="L14" s="33"/>
    </row>
    <row r="15" spans="1:12" s="31" customFormat="1" ht="18" x14ac:dyDescent="0.2">
      <c r="A15" s="85">
        <v>10</v>
      </c>
      <c r="B15" s="45"/>
      <c r="C15" s="164" t="s">
        <v>339</v>
      </c>
      <c r="D15" s="117" t="s">
        <v>100</v>
      </c>
      <c r="E15" s="305" t="s">
        <v>507</v>
      </c>
      <c r="F15" s="14">
        <v>10</v>
      </c>
      <c r="H15" s="33"/>
      <c r="I15" s="33"/>
      <c r="J15" s="33"/>
      <c r="K15" s="33"/>
      <c r="L15" s="33"/>
    </row>
    <row r="16" spans="1:12" s="31" customFormat="1" ht="18" x14ac:dyDescent="0.2">
      <c r="A16" s="85">
        <v>11</v>
      </c>
      <c r="B16" s="45"/>
      <c r="C16" s="122" t="s">
        <v>213</v>
      </c>
      <c r="D16" s="122" t="s">
        <v>91</v>
      </c>
      <c r="E16" s="305" t="s">
        <v>559</v>
      </c>
      <c r="F16" s="14">
        <v>11</v>
      </c>
      <c r="H16" s="33"/>
      <c r="I16" s="33"/>
      <c r="J16" s="33"/>
      <c r="K16" s="33"/>
      <c r="L16" s="33"/>
    </row>
    <row r="17" spans="1:12" s="31" customFormat="1" ht="18" x14ac:dyDescent="0.2">
      <c r="A17" s="85">
        <v>12</v>
      </c>
      <c r="B17" s="45"/>
      <c r="C17" s="117" t="s">
        <v>269</v>
      </c>
      <c r="D17" s="117" t="s">
        <v>97</v>
      </c>
      <c r="E17" s="305" t="s">
        <v>464</v>
      </c>
      <c r="F17" s="14">
        <v>12</v>
      </c>
      <c r="H17" s="33"/>
      <c r="I17" s="33"/>
      <c r="J17" s="33"/>
      <c r="K17" s="33"/>
      <c r="L17" s="33"/>
    </row>
    <row r="18" spans="1:12" s="31" customFormat="1" ht="18" x14ac:dyDescent="0.2">
      <c r="A18" s="85">
        <v>13</v>
      </c>
      <c r="B18" s="45"/>
      <c r="C18" s="117" t="s">
        <v>270</v>
      </c>
      <c r="D18" s="117" t="s">
        <v>97</v>
      </c>
      <c r="E18" s="305" t="s">
        <v>460</v>
      </c>
      <c r="F18" s="14">
        <v>13</v>
      </c>
      <c r="H18" s="33"/>
      <c r="I18" s="33"/>
      <c r="J18" s="33"/>
      <c r="K18" s="33"/>
      <c r="L18" s="33"/>
    </row>
    <row r="19" spans="1:12" s="31" customFormat="1" ht="18" x14ac:dyDescent="0.25">
      <c r="A19" s="85">
        <v>14</v>
      </c>
      <c r="B19" s="45"/>
      <c r="C19" s="119" t="s">
        <v>369</v>
      </c>
      <c r="D19" s="119" t="s">
        <v>103</v>
      </c>
      <c r="E19" s="305" t="s">
        <v>526</v>
      </c>
      <c r="F19" s="14">
        <v>14</v>
      </c>
      <c r="H19" s="33"/>
      <c r="I19" s="33"/>
      <c r="J19" s="33"/>
      <c r="K19" s="33"/>
      <c r="L19" s="33"/>
    </row>
    <row r="20" spans="1:12" s="31" customFormat="1" ht="18" x14ac:dyDescent="0.2">
      <c r="A20" s="85">
        <v>15</v>
      </c>
      <c r="B20" s="45"/>
      <c r="C20" s="122" t="s">
        <v>296</v>
      </c>
      <c r="D20" s="117" t="s">
        <v>99</v>
      </c>
      <c r="E20" s="305" t="s">
        <v>485</v>
      </c>
      <c r="F20" s="14">
        <v>15</v>
      </c>
      <c r="H20" s="33"/>
      <c r="I20" s="33"/>
      <c r="J20" s="33"/>
      <c r="K20" s="33"/>
      <c r="L20" s="33"/>
    </row>
    <row r="21" spans="1:12" s="31" customFormat="1" ht="18" x14ac:dyDescent="0.25">
      <c r="A21" s="85">
        <v>16</v>
      </c>
      <c r="B21" s="45"/>
      <c r="C21" s="119" t="s">
        <v>145</v>
      </c>
      <c r="D21" s="119" t="s">
        <v>103</v>
      </c>
      <c r="E21" s="305" t="s">
        <v>532</v>
      </c>
      <c r="F21" s="14">
        <v>16</v>
      </c>
      <c r="H21" s="33"/>
      <c r="I21" s="33"/>
      <c r="J21" s="33"/>
      <c r="K21" s="33"/>
      <c r="L21" s="33"/>
    </row>
    <row r="22" spans="1:12" s="31" customFormat="1" ht="18" x14ac:dyDescent="0.2">
      <c r="A22" s="85">
        <v>17</v>
      </c>
      <c r="B22" s="45"/>
      <c r="C22" s="167" t="s">
        <v>247</v>
      </c>
      <c r="D22" s="167" t="s">
        <v>243</v>
      </c>
      <c r="E22" s="305" t="s">
        <v>475</v>
      </c>
      <c r="F22" s="14">
        <v>17</v>
      </c>
      <c r="H22" s="33"/>
      <c r="I22" s="33"/>
      <c r="J22" s="33"/>
      <c r="K22" s="33"/>
      <c r="L22" s="33"/>
    </row>
    <row r="23" spans="1:12" s="31" customFormat="1" ht="18" x14ac:dyDescent="0.2">
      <c r="A23" s="85">
        <v>18</v>
      </c>
      <c r="B23" s="45"/>
      <c r="C23" s="167" t="s">
        <v>244</v>
      </c>
      <c r="D23" s="167" t="s">
        <v>243</v>
      </c>
      <c r="E23" s="305" t="s">
        <v>474</v>
      </c>
      <c r="F23" s="14">
        <v>18</v>
      </c>
      <c r="H23" s="33"/>
      <c r="I23" s="33"/>
      <c r="J23" s="33"/>
      <c r="K23" s="33"/>
      <c r="L23" s="33"/>
    </row>
    <row r="24" spans="1:12" s="31" customFormat="1" ht="18" x14ac:dyDescent="0.2">
      <c r="A24" s="85">
        <v>19</v>
      </c>
      <c r="B24" s="45"/>
      <c r="C24" s="122" t="s">
        <v>119</v>
      </c>
      <c r="D24" s="122" t="s">
        <v>91</v>
      </c>
      <c r="E24" s="305" t="s">
        <v>560</v>
      </c>
      <c r="F24" s="14">
        <v>19</v>
      </c>
      <c r="H24" s="33"/>
      <c r="I24" s="33"/>
      <c r="J24" s="33"/>
      <c r="K24" s="33"/>
      <c r="L24" s="33"/>
    </row>
    <row r="25" spans="1:12" s="31" customFormat="1" ht="18" x14ac:dyDescent="0.25">
      <c r="A25" s="85">
        <v>20</v>
      </c>
      <c r="B25" s="45"/>
      <c r="C25" s="164" t="s">
        <v>195</v>
      </c>
      <c r="D25" s="119" t="s">
        <v>94</v>
      </c>
      <c r="E25" s="305" t="s">
        <v>454</v>
      </c>
      <c r="F25" s="14">
        <v>20</v>
      </c>
      <c r="H25" s="33"/>
      <c r="I25" s="33"/>
      <c r="J25" s="33"/>
      <c r="K25" s="33"/>
      <c r="L25" s="33"/>
    </row>
    <row r="26" spans="1:12" s="31" customFormat="1" ht="18" x14ac:dyDescent="0.25">
      <c r="A26" s="85">
        <v>21</v>
      </c>
      <c r="B26" s="45"/>
      <c r="C26" s="119" t="s">
        <v>129</v>
      </c>
      <c r="D26" s="119" t="s">
        <v>104</v>
      </c>
      <c r="E26" s="305" t="s">
        <v>552</v>
      </c>
      <c r="F26" s="14">
        <v>21</v>
      </c>
      <c r="H26" s="33"/>
      <c r="I26" s="33"/>
      <c r="J26" s="33"/>
      <c r="K26" s="33"/>
      <c r="L26" s="33"/>
    </row>
    <row r="27" spans="1:12" s="31" customFormat="1" ht="18" x14ac:dyDescent="0.2">
      <c r="A27" s="85">
        <v>22</v>
      </c>
      <c r="B27" s="45"/>
      <c r="C27" s="122" t="s">
        <v>301</v>
      </c>
      <c r="D27" s="117" t="s">
        <v>99</v>
      </c>
      <c r="E27" s="305" t="s">
        <v>486</v>
      </c>
      <c r="F27" s="14">
        <v>22</v>
      </c>
      <c r="H27" s="33"/>
      <c r="I27" s="33"/>
      <c r="J27" s="33"/>
      <c r="K27" s="33"/>
      <c r="L27" s="33"/>
    </row>
    <row r="28" spans="1:12" s="31" customFormat="1" ht="18" x14ac:dyDescent="0.25">
      <c r="A28" s="85">
        <v>23</v>
      </c>
      <c r="B28" s="45"/>
      <c r="C28" s="167" t="s">
        <v>235</v>
      </c>
      <c r="D28" s="119" t="s">
        <v>92</v>
      </c>
      <c r="E28" s="305" t="s">
        <v>449</v>
      </c>
      <c r="F28" s="14">
        <v>23</v>
      </c>
      <c r="H28" s="33"/>
      <c r="I28" s="33"/>
      <c r="J28" s="33"/>
      <c r="K28" s="33"/>
      <c r="L28" s="33"/>
    </row>
    <row r="29" spans="1:12" s="31" customFormat="1" ht="18" x14ac:dyDescent="0.2">
      <c r="A29" s="85">
        <v>24</v>
      </c>
      <c r="B29" s="45"/>
      <c r="C29" s="117" t="s">
        <v>268</v>
      </c>
      <c r="D29" s="117" t="s">
        <v>97</v>
      </c>
      <c r="E29" s="305" t="s">
        <v>466</v>
      </c>
      <c r="F29" s="14">
        <v>24</v>
      </c>
      <c r="H29" s="33"/>
      <c r="I29" s="33"/>
      <c r="J29" s="33"/>
      <c r="K29" s="33"/>
      <c r="L29" s="33"/>
    </row>
    <row r="30" spans="1:12" s="31" customFormat="1" ht="18" x14ac:dyDescent="0.25">
      <c r="A30" s="85">
        <v>25</v>
      </c>
      <c r="B30" s="45"/>
      <c r="C30" s="164" t="s">
        <v>194</v>
      </c>
      <c r="D30" s="119" t="s">
        <v>94</v>
      </c>
      <c r="E30" s="305" t="s">
        <v>459</v>
      </c>
      <c r="F30" s="14">
        <v>25</v>
      </c>
      <c r="H30" s="33"/>
      <c r="I30" s="33"/>
      <c r="J30" s="33"/>
      <c r="K30" s="33"/>
      <c r="L30" s="33"/>
    </row>
    <row r="31" spans="1:12" s="31" customFormat="1" ht="18" x14ac:dyDescent="0.25">
      <c r="A31" s="85">
        <v>26</v>
      </c>
      <c r="B31" s="45"/>
      <c r="C31" s="119" t="s">
        <v>327</v>
      </c>
      <c r="D31" s="117" t="s">
        <v>93</v>
      </c>
      <c r="E31" s="305" t="s">
        <v>519</v>
      </c>
      <c r="F31" s="14">
        <v>26</v>
      </c>
      <c r="H31" s="33"/>
      <c r="I31" s="33"/>
      <c r="J31" s="33"/>
      <c r="K31" s="33"/>
      <c r="L31" s="33"/>
    </row>
    <row r="32" spans="1:12" s="31" customFormat="1" ht="18" x14ac:dyDescent="0.25">
      <c r="A32" s="85">
        <v>27</v>
      </c>
      <c r="B32" s="45"/>
      <c r="C32" s="119" t="s">
        <v>105</v>
      </c>
      <c r="D32" s="119" t="s">
        <v>104</v>
      </c>
      <c r="E32" s="305" t="s">
        <v>519</v>
      </c>
      <c r="F32" s="14">
        <v>27</v>
      </c>
      <c r="H32" s="33"/>
      <c r="I32" s="33"/>
      <c r="J32" s="33"/>
      <c r="K32" s="33"/>
      <c r="L32" s="33"/>
    </row>
    <row r="33" spans="1:12" s="31" customFormat="1" ht="18" x14ac:dyDescent="0.2">
      <c r="A33" s="85">
        <v>28</v>
      </c>
      <c r="B33" s="45"/>
      <c r="C33" s="122" t="s">
        <v>216</v>
      </c>
      <c r="D33" s="122" t="s">
        <v>91</v>
      </c>
      <c r="E33" s="305" t="s">
        <v>563</v>
      </c>
      <c r="F33" s="14">
        <v>28</v>
      </c>
      <c r="H33" s="33"/>
      <c r="I33" s="33"/>
      <c r="J33" s="33"/>
      <c r="K33" s="33"/>
      <c r="L33" s="33"/>
    </row>
    <row r="34" spans="1:12" s="31" customFormat="1" ht="18" x14ac:dyDescent="0.2">
      <c r="A34" s="85">
        <v>29</v>
      </c>
      <c r="B34" s="45"/>
      <c r="C34" s="122" t="s">
        <v>300</v>
      </c>
      <c r="D34" s="117" t="s">
        <v>99</v>
      </c>
      <c r="E34" s="305" t="s">
        <v>489</v>
      </c>
      <c r="F34" s="14">
        <v>29</v>
      </c>
      <c r="H34" s="33"/>
      <c r="I34" s="33"/>
      <c r="J34" s="33"/>
      <c r="K34" s="33"/>
      <c r="L34" s="33"/>
    </row>
    <row r="35" spans="1:12" s="31" customFormat="1" ht="18" x14ac:dyDescent="0.2">
      <c r="A35" s="85">
        <v>30</v>
      </c>
      <c r="B35" s="45"/>
      <c r="C35" s="166" t="s">
        <v>313</v>
      </c>
      <c r="D35" s="166" t="s">
        <v>577</v>
      </c>
      <c r="E35" s="305" t="s">
        <v>556</v>
      </c>
      <c r="F35" s="14">
        <v>30</v>
      </c>
      <c r="H35" s="33"/>
      <c r="I35" s="33"/>
      <c r="J35" s="33"/>
      <c r="K35" s="33"/>
      <c r="L35" s="33"/>
    </row>
    <row r="36" spans="1:12" s="31" customFormat="1" ht="18" x14ac:dyDescent="0.25">
      <c r="A36" s="85">
        <v>31</v>
      </c>
      <c r="B36" s="45"/>
      <c r="C36" s="119" t="s">
        <v>132</v>
      </c>
      <c r="D36" s="119" t="s">
        <v>103</v>
      </c>
      <c r="E36" s="305" t="s">
        <v>527</v>
      </c>
      <c r="F36" s="14">
        <v>31</v>
      </c>
      <c r="H36" s="33"/>
      <c r="I36" s="33"/>
      <c r="J36" s="33"/>
      <c r="K36" s="33"/>
      <c r="L36" s="33"/>
    </row>
    <row r="37" spans="1:12" s="31" customFormat="1" ht="18" x14ac:dyDescent="0.2">
      <c r="A37" s="85">
        <v>32</v>
      </c>
      <c r="B37" s="45"/>
      <c r="C37" s="122" t="s">
        <v>214</v>
      </c>
      <c r="D37" s="122" t="s">
        <v>91</v>
      </c>
      <c r="E37" s="305" t="s">
        <v>561</v>
      </c>
      <c r="F37" s="14">
        <v>32</v>
      </c>
      <c r="H37" s="33"/>
      <c r="I37" s="33"/>
      <c r="J37" s="33"/>
      <c r="K37" s="33"/>
      <c r="L37" s="33"/>
    </row>
    <row r="38" spans="1:12" s="31" customFormat="1" ht="18" x14ac:dyDescent="0.2">
      <c r="A38" s="85">
        <v>33</v>
      </c>
      <c r="B38" s="45"/>
      <c r="C38" s="185" t="s">
        <v>279</v>
      </c>
      <c r="D38" s="185" t="s">
        <v>98</v>
      </c>
      <c r="E38" s="305" t="s">
        <v>569</v>
      </c>
      <c r="F38" s="14">
        <v>33</v>
      </c>
      <c r="H38" s="33"/>
      <c r="I38" s="33"/>
      <c r="J38" s="33"/>
      <c r="K38" s="33"/>
      <c r="L38" s="33"/>
    </row>
    <row r="39" spans="1:12" s="31" customFormat="1" ht="18" x14ac:dyDescent="0.25">
      <c r="A39" s="85">
        <v>34</v>
      </c>
      <c r="B39" s="45"/>
      <c r="C39" s="170" t="s">
        <v>344</v>
      </c>
      <c r="D39" s="123" t="s">
        <v>96</v>
      </c>
      <c r="E39" s="305" t="s">
        <v>520</v>
      </c>
      <c r="F39" s="14">
        <v>34</v>
      </c>
      <c r="H39" s="33"/>
      <c r="I39" s="33"/>
      <c r="J39" s="33"/>
      <c r="K39" s="33"/>
      <c r="L39" s="33"/>
    </row>
    <row r="40" spans="1:12" s="31" customFormat="1" ht="18" x14ac:dyDescent="0.2">
      <c r="A40" s="85">
        <v>35</v>
      </c>
      <c r="B40" s="45"/>
      <c r="C40" s="164" t="s">
        <v>227</v>
      </c>
      <c r="D40" s="164" t="s">
        <v>136</v>
      </c>
      <c r="E40" s="305" t="s">
        <v>419</v>
      </c>
      <c r="F40" s="14">
        <v>35</v>
      </c>
      <c r="H40" s="33"/>
      <c r="I40" s="33"/>
      <c r="J40" s="33"/>
      <c r="K40" s="33"/>
      <c r="L40" s="33"/>
    </row>
    <row r="41" spans="1:12" s="31" customFormat="1" ht="18" x14ac:dyDescent="0.25">
      <c r="A41" s="85">
        <v>36</v>
      </c>
      <c r="B41" s="45"/>
      <c r="C41" s="164" t="s">
        <v>125</v>
      </c>
      <c r="D41" s="119" t="s">
        <v>102</v>
      </c>
      <c r="E41" s="305" t="s">
        <v>482</v>
      </c>
      <c r="F41" s="14">
        <v>36</v>
      </c>
      <c r="H41" s="33"/>
      <c r="I41" s="33"/>
      <c r="J41" s="33"/>
      <c r="K41" s="33"/>
      <c r="L41" s="33"/>
    </row>
    <row r="42" spans="1:12" s="31" customFormat="1" ht="18" x14ac:dyDescent="0.2">
      <c r="A42" s="85">
        <v>37</v>
      </c>
      <c r="B42" s="45"/>
      <c r="C42" s="117" t="s">
        <v>358</v>
      </c>
      <c r="D42" s="117" t="s">
        <v>355</v>
      </c>
      <c r="E42" s="305" t="s">
        <v>430</v>
      </c>
      <c r="F42" s="14">
        <v>37</v>
      </c>
      <c r="H42" s="33"/>
      <c r="I42" s="33"/>
      <c r="J42" s="33"/>
      <c r="K42" s="33"/>
      <c r="L42" s="33"/>
    </row>
    <row r="43" spans="1:12" s="31" customFormat="1" ht="18" x14ac:dyDescent="0.25">
      <c r="A43" s="85">
        <v>38</v>
      </c>
      <c r="B43" s="45"/>
      <c r="C43" s="167" t="s">
        <v>238</v>
      </c>
      <c r="D43" s="119" t="s">
        <v>92</v>
      </c>
      <c r="E43" s="305" t="s">
        <v>450</v>
      </c>
      <c r="F43" s="14">
        <v>38</v>
      </c>
      <c r="H43" s="33"/>
      <c r="I43" s="33"/>
      <c r="J43" s="33"/>
      <c r="K43" s="33"/>
      <c r="L43" s="33"/>
    </row>
    <row r="44" spans="1:12" s="31" customFormat="1" ht="18" x14ac:dyDescent="0.2">
      <c r="A44" s="85">
        <v>39</v>
      </c>
      <c r="B44" s="45"/>
      <c r="C44" s="166" t="s">
        <v>217</v>
      </c>
      <c r="D44" s="164" t="s">
        <v>222</v>
      </c>
      <c r="E44" s="305" t="s">
        <v>497</v>
      </c>
      <c r="F44" s="14">
        <v>39</v>
      </c>
      <c r="H44" s="33"/>
      <c r="I44" s="33"/>
      <c r="J44" s="33"/>
      <c r="K44" s="33"/>
      <c r="L44" s="33"/>
    </row>
    <row r="45" spans="1:12" s="31" customFormat="1" ht="18" x14ac:dyDescent="0.2">
      <c r="A45" s="85">
        <v>40</v>
      </c>
      <c r="B45" s="45"/>
      <c r="C45" s="185" t="s">
        <v>274</v>
      </c>
      <c r="D45" s="185" t="s">
        <v>98</v>
      </c>
      <c r="E45" s="305" t="s">
        <v>565</v>
      </c>
      <c r="F45" s="14">
        <v>40</v>
      </c>
      <c r="H45" s="33"/>
      <c r="I45" s="33"/>
      <c r="J45" s="33"/>
      <c r="K45" s="33"/>
      <c r="L45" s="33"/>
    </row>
    <row r="46" spans="1:12" s="31" customFormat="1" ht="18" x14ac:dyDescent="0.25">
      <c r="A46" s="85">
        <v>41</v>
      </c>
      <c r="B46" s="45"/>
      <c r="C46" s="173" t="s">
        <v>234</v>
      </c>
      <c r="D46" s="119" t="s">
        <v>92</v>
      </c>
      <c r="E46" s="305" t="s">
        <v>447</v>
      </c>
      <c r="F46" s="14">
        <v>41</v>
      </c>
      <c r="H46" s="33"/>
      <c r="I46" s="33"/>
      <c r="J46" s="33"/>
      <c r="K46" s="33"/>
      <c r="L46" s="33"/>
    </row>
    <row r="47" spans="1:12" s="31" customFormat="1" ht="18" x14ac:dyDescent="0.25">
      <c r="A47" s="85">
        <v>42</v>
      </c>
      <c r="B47" s="45"/>
      <c r="C47" s="119" t="s">
        <v>120</v>
      </c>
      <c r="D47" s="117" t="s">
        <v>93</v>
      </c>
      <c r="E47" s="305" t="s">
        <v>515</v>
      </c>
      <c r="F47" s="14">
        <v>42</v>
      </c>
      <c r="H47" s="33"/>
      <c r="I47" s="33"/>
      <c r="J47" s="33"/>
      <c r="K47" s="33"/>
      <c r="L47" s="33"/>
    </row>
    <row r="48" spans="1:12" s="31" customFormat="1" ht="18" x14ac:dyDescent="0.25">
      <c r="A48" s="85">
        <v>43</v>
      </c>
      <c r="B48" s="45"/>
      <c r="C48" s="119" t="s">
        <v>131</v>
      </c>
      <c r="D48" s="119" t="s">
        <v>103</v>
      </c>
      <c r="E48" s="305" t="s">
        <v>533</v>
      </c>
      <c r="F48" s="14">
        <v>43</v>
      </c>
      <c r="H48" s="33"/>
      <c r="I48" s="33"/>
      <c r="J48" s="33"/>
      <c r="K48" s="33"/>
      <c r="L48" s="33"/>
    </row>
    <row r="49" spans="1:12" s="31" customFormat="1" ht="18" x14ac:dyDescent="0.2">
      <c r="A49" s="85">
        <v>44</v>
      </c>
      <c r="B49" s="45"/>
      <c r="C49" s="167" t="s">
        <v>246</v>
      </c>
      <c r="D49" s="167" t="s">
        <v>243</v>
      </c>
      <c r="E49" s="305" t="s">
        <v>477</v>
      </c>
      <c r="F49" s="14">
        <v>44</v>
      </c>
      <c r="H49" s="33"/>
      <c r="I49" s="33"/>
      <c r="J49" s="33"/>
      <c r="K49" s="33"/>
      <c r="L49" s="33"/>
    </row>
    <row r="50" spans="1:12" s="31" customFormat="1" ht="18" x14ac:dyDescent="0.25">
      <c r="A50" s="85">
        <v>45</v>
      </c>
      <c r="B50" s="45"/>
      <c r="C50" s="117" t="s">
        <v>261</v>
      </c>
      <c r="D50" s="123" t="s">
        <v>95</v>
      </c>
      <c r="E50" s="305" t="s">
        <v>477</v>
      </c>
      <c r="F50" s="14">
        <v>45</v>
      </c>
      <c r="H50" s="33"/>
      <c r="I50" s="33"/>
      <c r="J50" s="33"/>
      <c r="K50" s="33"/>
      <c r="L50" s="33"/>
    </row>
    <row r="51" spans="1:12" s="31" customFormat="1" ht="18" x14ac:dyDescent="0.2">
      <c r="A51" s="85">
        <v>46</v>
      </c>
      <c r="B51" s="45"/>
      <c r="C51" s="185" t="s">
        <v>277</v>
      </c>
      <c r="D51" s="185" t="s">
        <v>98</v>
      </c>
      <c r="E51" s="305" t="s">
        <v>567</v>
      </c>
      <c r="F51" s="14">
        <v>46</v>
      </c>
      <c r="H51" s="33"/>
      <c r="I51" s="33"/>
      <c r="J51" s="33"/>
      <c r="K51" s="33"/>
      <c r="L51" s="33"/>
    </row>
    <row r="52" spans="1:12" s="31" customFormat="1" ht="18" x14ac:dyDescent="0.2">
      <c r="A52" s="85">
        <v>47</v>
      </c>
      <c r="B52" s="45"/>
      <c r="C52" s="185" t="s">
        <v>273</v>
      </c>
      <c r="D52" s="185" t="s">
        <v>98</v>
      </c>
      <c r="E52" s="305" t="s">
        <v>564</v>
      </c>
      <c r="F52" s="14">
        <v>47</v>
      </c>
      <c r="H52" s="33"/>
      <c r="I52" s="33"/>
      <c r="J52" s="33"/>
      <c r="K52" s="33"/>
      <c r="L52" s="33"/>
    </row>
    <row r="53" spans="1:12" s="31" customFormat="1" ht="18" x14ac:dyDescent="0.2">
      <c r="A53" s="85">
        <v>48</v>
      </c>
      <c r="B53" s="45"/>
      <c r="C53" s="167" t="s">
        <v>250</v>
      </c>
      <c r="D53" s="167" t="s">
        <v>243</v>
      </c>
      <c r="E53" s="305" t="s">
        <v>476</v>
      </c>
      <c r="F53" s="14">
        <v>48</v>
      </c>
      <c r="H53" s="33"/>
      <c r="I53" s="33"/>
      <c r="J53" s="33"/>
      <c r="K53" s="33"/>
      <c r="L53" s="33"/>
    </row>
    <row r="54" spans="1:12" s="31" customFormat="1" ht="18" x14ac:dyDescent="0.2">
      <c r="A54" s="85">
        <v>49</v>
      </c>
      <c r="B54" s="45"/>
      <c r="C54" s="167" t="s">
        <v>251</v>
      </c>
      <c r="D54" s="167" t="s">
        <v>243</v>
      </c>
      <c r="E54" s="305" t="s">
        <v>476</v>
      </c>
      <c r="F54" s="14">
        <v>49</v>
      </c>
      <c r="H54" s="33"/>
      <c r="I54" s="33"/>
      <c r="J54" s="33"/>
      <c r="K54" s="33"/>
      <c r="L54" s="33"/>
    </row>
    <row r="55" spans="1:12" s="31" customFormat="1" ht="18" x14ac:dyDescent="0.25">
      <c r="A55" s="85">
        <v>50</v>
      </c>
      <c r="B55" s="45"/>
      <c r="C55" s="119" t="s">
        <v>329</v>
      </c>
      <c r="D55" s="117" t="s">
        <v>93</v>
      </c>
      <c r="E55" s="305" t="s">
        <v>514</v>
      </c>
      <c r="F55" s="14">
        <v>50</v>
      </c>
      <c r="H55" s="33"/>
      <c r="I55" s="33"/>
      <c r="J55" s="33"/>
      <c r="K55" s="33"/>
      <c r="L55" s="33"/>
    </row>
    <row r="56" spans="1:12" s="31" customFormat="1" ht="18" x14ac:dyDescent="0.2">
      <c r="A56" s="85">
        <v>51</v>
      </c>
      <c r="B56" s="45"/>
      <c r="C56" s="164" t="s">
        <v>338</v>
      </c>
      <c r="D56" s="117" t="s">
        <v>100</v>
      </c>
      <c r="E56" s="305" t="s">
        <v>503</v>
      </c>
      <c r="F56" s="14">
        <v>51</v>
      </c>
      <c r="H56" s="33"/>
      <c r="I56" s="33"/>
      <c r="J56" s="33"/>
      <c r="K56" s="33"/>
      <c r="L56" s="33"/>
    </row>
    <row r="57" spans="1:12" s="31" customFormat="1" ht="18" x14ac:dyDescent="0.25">
      <c r="A57" s="85">
        <v>52</v>
      </c>
      <c r="B57" s="45"/>
      <c r="C57" s="119" t="s">
        <v>106</v>
      </c>
      <c r="D57" s="119" t="s">
        <v>104</v>
      </c>
      <c r="E57" s="305" t="s">
        <v>550</v>
      </c>
      <c r="F57" s="14">
        <v>52</v>
      </c>
      <c r="H57" s="33"/>
      <c r="I57" s="33"/>
      <c r="J57" s="33"/>
      <c r="K57" s="33"/>
      <c r="L57" s="33"/>
    </row>
    <row r="58" spans="1:12" s="31" customFormat="1" ht="18" x14ac:dyDescent="0.25">
      <c r="A58" s="85">
        <v>53</v>
      </c>
      <c r="B58" s="45"/>
      <c r="C58" s="164" t="s">
        <v>288</v>
      </c>
      <c r="D58" s="119" t="s">
        <v>102</v>
      </c>
      <c r="E58" s="305" t="s">
        <v>478</v>
      </c>
      <c r="F58" s="14">
        <v>53</v>
      </c>
      <c r="H58" s="33"/>
      <c r="I58" s="33"/>
      <c r="J58" s="33"/>
      <c r="K58" s="33"/>
      <c r="L58" s="33"/>
    </row>
    <row r="59" spans="1:12" s="31" customFormat="1" ht="18" x14ac:dyDescent="0.2">
      <c r="A59" s="85">
        <v>54</v>
      </c>
      <c r="B59" s="45"/>
      <c r="C59" s="169" t="s">
        <v>295</v>
      </c>
      <c r="D59" s="117" t="s">
        <v>99</v>
      </c>
      <c r="E59" s="305" t="s">
        <v>487</v>
      </c>
      <c r="F59" s="14">
        <v>54</v>
      </c>
      <c r="H59" s="33"/>
      <c r="I59" s="33"/>
      <c r="J59" s="33"/>
      <c r="K59" s="33"/>
      <c r="L59" s="33"/>
    </row>
    <row r="60" spans="1:12" s="31" customFormat="1" ht="18" x14ac:dyDescent="0.2">
      <c r="A60" s="85">
        <v>55</v>
      </c>
      <c r="B60" s="45"/>
      <c r="C60" s="170" t="s">
        <v>343</v>
      </c>
      <c r="D60" s="117" t="s">
        <v>100</v>
      </c>
      <c r="E60" s="305" t="s">
        <v>505</v>
      </c>
      <c r="F60" s="14">
        <v>55</v>
      </c>
      <c r="H60" s="33"/>
      <c r="I60" s="33"/>
      <c r="J60" s="33"/>
      <c r="K60" s="33"/>
      <c r="L60" s="33"/>
    </row>
    <row r="61" spans="1:12" s="31" customFormat="1" ht="18" x14ac:dyDescent="0.2">
      <c r="A61" s="85">
        <v>56</v>
      </c>
      <c r="B61" s="45"/>
      <c r="C61" s="166" t="s">
        <v>219</v>
      </c>
      <c r="D61" s="164" t="s">
        <v>222</v>
      </c>
      <c r="E61" s="305" t="s">
        <v>498</v>
      </c>
      <c r="F61" s="14">
        <v>56</v>
      </c>
      <c r="H61" s="33"/>
      <c r="I61" s="33"/>
      <c r="J61" s="33"/>
      <c r="K61" s="33"/>
      <c r="L61" s="33"/>
    </row>
    <row r="62" spans="1:12" s="31" customFormat="1" ht="18" x14ac:dyDescent="0.2">
      <c r="A62" s="85">
        <v>57</v>
      </c>
      <c r="B62" s="45"/>
      <c r="C62" s="122" t="s">
        <v>215</v>
      </c>
      <c r="D62" s="122" t="s">
        <v>91</v>
      </c>
      <c r="E62" s="305" t="s">
        <v>562</v>
      </c>
      <c r="F62" s="14">
        <v>57</v>
      </c>
      <c r="H62" s="33"/>
      <c r="I62" s="33"/>
      <c r="J62" s="33"/>
      <c r="K62" s="33"/>
      <c r="L62" s="33"/>
    </row>
    <row r="63" spans="1:12" s="31" customFormat="1" ht="18" x14ac:dyDescent="0.25">
      <c r="A63" s="85">
        <v>58</v>
      </c>
      <c r="B63" s="45"/>
      <c r="C63" s="164" t="s">
        <v>204</v>
      </c>
      <c r="D63" s="119" t="s">
        <v>108</v>
      </c>
      <c r="E63" s="305" t="s">
        <v>494</v>
      </c>
      <c r="F63" s="14">
        <v>58</v>
      </c>
      <c r="H63" s="33"/>
      <c r="I63" s="33"/>
      <c r="J63" s="33"/>
      <c r="K63" s="33"/>
      <c r="L63" s="33"/>
    </row>
    <row r="64" spans="1:12" s="31" customFormat="1" ht="18" x14ac:dyDescent="0.2">
      <c r="A64" s="85">
        <v>59</v>
      </c>
      <c r="B64" s="45"/>
      <c r="C64" s="317" t="s">
        <v>182</v>
      </c>
      <c r="D64" s="377" t="s">
        <v>188</v>
      </c>
      <c r="E64" s="121" t="s">
        <v>401</v>
      </c>
      <c r="F64" s="14">
        <v>59</v>
      </c>
      <c r="H64" s="33"/>
      <c r="I64" s="33"/>
      <c r="J64" s="33"/>
      <c r="K64" s="33"/>
      <c r="L64" s="33"/>
    </row>
    <row r="65" spans="1:12" s="31" customFormat="1" ht="18" x14ac:dyDescent="0.25">
      <c r="A65" s="85">
        <v>60</v>
      </c>
      <c r="B65" s="45"/>
      <c r="C65" s="119" t="s">
        <v>372</v>
      </c>
      <c r="D65" s="119" t="s">
        <v>103</v>
      </c>
      <c r="E65" s="305" t="s">
        <v>531</v>
      </c>
      <c r="F65" s="14">
        <v>60</v>
      </c>
      <c r="H65" s="33"/>
      <c r="I65" s="33"/>
      <c r="J65" s="33"/>
      <c r="K65" s="33"/>
      <c r="L65" s="33"/>
    </row>
    <row r="66" spans="1:12" s="31" customFormat="1" ht="18" x14ac:dyDescent="0.2">
      <c r="A66" s="85">
        <v>61</v>
      </c>
      <c r="B66" s="45"/>
      <c r="C66" s="166" t="s">
        <v>221</v>
      </c>
      <c r="D66" s="164" t="s">
        <v>222</v>
      </c>
      <c r="E66" s="305" t="s">
        <v>500</v>
      </c>
      <c r="F66" s="14">
        <v>61</v>
      </c>
      <c r="H66" s="33"/>
      <c r="I66" s="33"/>
      <c r="J66" s="33"/>
      <c r="K66" s="33"/>
      <c r="L66" s="33"/>
    </row>
    <row r="67" spans="1:12" s="31" customFormat="1" ht="18" x14ac:dyDescent="0.25">
      <c r="A67" s="85">
        <v>62</v>
      </c>
      <c r="B67" s="45"/>
      <c r="C67" s="169" t="s">
        <v>208</v>
      </c>
      <c r="D67" s="119" t="s">
        <v>110</v>
      </c>
      <c r="E67" s="305" t="s">
        <v>396</v>
      </c>
      <c r="F67" s="14">
        <v>62</v>
      </c>
      <c r="H67" s="33"/>
      <c r="I67" s="33"/>
      <c r="J67" s="33"/>
      <c r="K67" s="33"/>
      <c r="L67" s="33"/>
    </row>
    <row r="68" spans="1:12" s="31" customFormat="1" ht="18" x14ac:dyDescent="0.2">
      <c r="A68" s="85">
        <v>63</v>
      </c>
      <c r="B68" s="45"/>
      <c r="C68" s="169" t="s">
        <v>138</v>
      </c>
      <c r="D68" s="117" t="s">
        <v>140</v>
      </c>
      <c r="E68" s="305" t="s">
        <v>467</v>
      </c>
      <c r="F68" s="14">
        <v>63</v>
      </c>
      <c r="H68" s="33"/>
      <c r="I68" s="33"/>
      <c r="J68" s="33"/>
      <c r="K68" s="33"/>
      <c r="L68" s="33"/>
    </row>
    <row r="69" spans="1:12" s="31" customFormat="1" ht="18" x14ac:dyDescent="0.25">
      <c r="A69" s="85">
        <v>64</v>
      </c>
      <c r="B69" s="45"/>
      <c r="C69" s="117" t="s">
        <v>264</v>
      </c>
      <c r="D69" s="123" t="s">
        <v>95</v>
      </c>
      <c r="E69" s="305" t="s">
        <v>535</v>
      </c>
      <c r="F69" s="14">
        <v>64</v>
      </c>
      <c r="H69" s="33"/>
      <c r="I69" s="33"/>
      <c r="J69" s="33"/>
      <c r="K69" s="33"/>
      <c r="L69" s="33"/>
    </row>
    <row r="70" spans="1:12" s="31" customFormat="1" ht="18" x14ac:dyDescent="0.2">
      <c r="A70" s="85">
        <v>65</v>
      </c>
      <c r="B70" s="45"/>
      <c r="C70" s="117" t="s">
        <v>267</v>
      </c>
      <c r="D70" s="117" t="s">
        <v>97</v>
      </c>
      <c r="E70" s="305" t="s">
        <v>461</v>
      </c>
      <c r="F70" s="14">
        <v>65</v>
      </c>
      <c r="H70" s="33"/>
      <c r="I70" s="33"/>
      <c r="J70" s="33"/>
      <c r="K70" s="33"/>
      <c r="L70" s="33"/>
    </row>
    <row r="71" spans="1:12" s="31" customFormat="1" ht="18" x14ac:dyDescent="0.25">
      <c r="A71" s="85">
        <v>66</v>
      </c>
      <c r="B71" s="45"/>
      <c r="C71" s="117" t="s">
        <v>259</v>
      </c>
      <c r="D71" s="123" t="s">
        <v>95</v>
      </c>
      <c r="E71" s="305" t="s">
        <v>534</v>
      </c>
      <c r="F71" s="14">
        <v>66</v>
      </c>
      <c r="H71" s="33"/>
      <c r="I71" s="33"/>
      <c r="J71" s="33"/>
      <c r="K71" s="33"/>
      <c r="L71" s="33"/>
    </row>
    <row r="72" spans="1:12" s="31" customFormat="1" ht="18" x14ac:dyDescent="0.25">
      <c r="A72" s="85">
        <v>67</v>
      </c>
      <c r="B72" s="45"/>
      <c r="C72" s="170" t="s">
        <v>349</v>
      </c>
      <c r="D72" s="123" t="s">
        <v>96</v>
      </c>
      <c r="E72" s="305" t="s">
        <v>525</v>
      </c>
      <c r="F72" s="14">
        <v>67</v>
      </c>
      <c r="H72" s="33"/>
      <c r="I72" s="33"/>
      <c r="J72" s="33"/>
      <c r="K72" s="33"/>
      <c r="L72" s="33"/>
    </row>
    <row r="73" spans="1:12" s="31" customFormat="1" ht="18" x14ac:dyDescent="0.25">
      <c r="A73" s="85">
        <v>68</v>
      </c>
      <c r="B73" s="45"/>
      <c r="C73" s="164" t="s">
        <v>123</v>
      </c>
      <c r="D73" s="119" t="s">
        <v>101</v>
      </c>
      <c r="E73" s="305" t="s">
        <v>511</v>
      </c>
      <c r="F73" s="14">
        <v>68</v>
      </c>
      <c r="H73" s="33"/>
      <c r="I73" s="33"/>
      <c r="J73" s="33"/>
      <c r="K73" s="33"/>
      <c r="L73" s="33"/>
    </row>
    <row r="74" spans="1:12" s="31" customFormat="1" ht="18" x14ac:dyDescent="0.25">
      <c r="A74" s="85">
        <v>69</v>
      </c>
      <c r="B74" s="45"/>
      <c r="C74" s="170" t="s">
        <v>307</v>
      </c>
      <c r="D74" s="119" t="s">
        <v>112</v>
      </c>
      <c r="E74" s="305" t="s">
        <v>414</v>
      </c>
      <c r="F74" s="14">
        <v>69</v>
      </c>
      <c r="H74" s="33"/>
      <c r="I74" s="33"/>
      <c r="J74" s="33"/>
      <c r="K74" s="33"/>
      <c r="L74" s="33"/>
    </row>
    <row r="75" spans="1:12" s="31" customFormat="1" ht="18" x14ac:dyDescent="0.25">
      <c r="A75" s="85">
        <v>70</v>
      </c>
      <c r="B75" s="45"/>
      <c r="C75" s="164" t="s">
        <v>231</v>
      </c>
      <c r="D75" s="119" t="s">
        <v>133</v>
      </c>
      <c r="E75" s="305" t="s">
        <v>543</v>
      </c>
      <c r="F75" s="14">
        <v>70</v>
      </c>
      <c r="H75" s="33"/>
      <c r="I75" s="33"/>
      <c r="J75" s="33"/>
      <c r="K75" s="33"/>
      <c r="L75" s="33"/>
    </row>
    <row r="76" spans="1:12" s="31" customFormat="1" ht="18" x14ac:dyDescent="0.2">
      <c r="A76" s="85">
        <v>71</v>
      </c>
      <c r="B76" s="45"/>
      <c r="C76" s="185" t="s">
        <v>278</v>
      </c>
      <c r="D76" s="185" t="s">
        <v>98</v>
      </c>
      <c r="E76" s="305" t="s">
        <v>568</v>
      </c>
      <c r="F76" s="14">
        <v>71</v>
      </c>
      <c r="H76" s="33"/>
      <c r="I76" s="33"/>
      <c r="J76" s="33"/>
      <c r="K76" s="33"/>
      <c r="L76" s="33"/>
    </row>
    <row r="77" spans="1:12" s="31" customFormat="1" ht="18" x14ac:dyDescent="0.25">
      <c r="A77" s="85">
        <v>72</v>
      </c>
      <c r="B77" s="45"/>
      <c r="C77" s="170" t="s">
        <v>200</v>
      </c>
      <c r="D77" s="119" t="s">
        <v>94</v>
      </c>
      <c r="E77" s="305" t="s">
        <v>455</v>
      </c>
      <c r="F77" s="14">
        <v>72</v>
      </c>
      <c r="H77" s="33"/>
      <c r="I77" s="33"/>
      <c r="J77" s="33"/>
      <c r="K77" s="33"/>
      <c r="L77" s="33"/>
    </row>
    <row r="78" spans="1:12" s="31" customFormat="1" ht="18" x14ac:dyDescent="0.2">
      <c r="A78" s="85">
        <v>73</v>
      </c>
      <c r="B78" s="45"/>
      <c r="C78" s="317" t="s">
        <v>181</v>
      </c>
      <c r="D78" s="377" t="s">
        <v>188</v>
      </c>
      <c r="E78" s="121" t="s">
        <v>402</v>
      </c>
      <c r="F78" s="14">
        <v>73</v>
      </c>
      <c r="H78" s="33"/>
      <c r="I78" s="33"/>
      <c r="J78" s="33"/>
      <c r="K78" s="33"/>
      <c r="L78" s="33"/>
    </row>
    <row r="79" spans="1:12" s="31" customFormat="1" ht="18" x14ac:dyDescent="0.25">
      <c r="A79" s="85">
        <v>74</v>
      </c>
      <c r="B79" s="45"/>
      <c r="C79" s="169" t="s">
        <v>111</v>
      </c>
      <c r="D79" s="119" t="s">
        <v>110</v>
      </c>
      <c r="E79" s="305" t="s">
        <v>395</v>
      </c>
      <c r="F79" s="14">
        <v>74</v>
      </c>
      <c r="H79" s="33"/>
      <c r="I79" s="33"/>
      <c r="J79" s="33"/>
      <c r="K79" s="33"/>
      <c r="L79" s="33"/>
    </row>
    <row r="80" spans="1:12" s="31" customFormat="1" ht="18" x14ac:dyDescent="0.25">
      <c r="A80" s="85">
        <v>75</v>
      </c>
      <c r="B80" s="45"/>
      <c r="C80" s="117" t="s">
        <v>265</v>
      </c>
      <c r="D80" s="123" t="s">
        <v>95</v>
      </c>
      <c r="E80" s="305" t="s">
        <v>538</v>
      </c>
      <c r="F80" s="14">
        <v>75</v>
      </c>
      <c r="H80" s="33"/>
      <c r="I80" s="33"/>
      <c r="J80" s="33"/>
      <c r="K80" s="33"/>
      <c r="L80" s="33"/>
    </row>
    <row r="81" spans="1:12" s="31" customFormat="1" ht="18" x14ac:dyDescent="0.25">
      <c r="A81" s="85">
        <v>76</v>
      </c>
      <c r="B81" s="45"/>
      <c r="C81" s="119" t="s">
        <v>127</v>
      </c>
      <c r="D81" s="119" t="s">
        <v>104</v>
      </c>
      <c r="E81" s="305" t="s">
        <v>548</v>
      </c>
      <c r="F81" s="14">
        <v>76</v>
      </c>
      <c r="H81" s="33"/>
      <c r="I81" s="33"/>
      <c r="J81" s="33"/>
      <c r="K81" s="33"/>
      <c r="L81" s="33"/>
    </row>
    <row r="82" spans="1:12" s="31" customFormat="1" ht="18" x14ac:dyDescent="0.25">
      <c r="A82" s="85">
        <v>77</v>
      </c>
      <c r="B82" s="45"/>
      <c r="C82" s="164" t="s">
        <v>206</v>
      </c>
      <c r="D82" s="119" t="s">
        <v>108</v>
      </c>
      <c r="E82" s="305" t="s">
        <v>495</v>
      </c>
      <c r="F82" s="14">
        <v>77</v>
      </c>
      <c r="H82" s="33"/>
      <c r="I82" s="33"/>
      <c r="J82" s="33"/>
      <c r="K82" s="33"/>
      <c r="L82" s="33"/>
    </row>
    <row r="83" spans="1:12" s="31" customFormat="1" ht="18" x14ac:dyDescent="0.25">
      <c r="A83" s="85">
        <v>78</v>
      </c>
      <c r="B83" s="45"/>
      <c r="C83" s="167" t="s">
        <v>237</v>
      </c>
      <c r="D83" s="119" t="s">
        <v>92</v>
      </c>
      <c r="E83" s="305" t="s">
        <v>453</v>
      </c>
      <c r="F83" s="14">
        <v>78</v>
      </c>
      <c r="H83" s="33"/>
      <c r="I83" s="33"/>
      <c r="J83" s="33"/>
      <c r="K83" s="33"/>
      <c r="L83" s="33"/>
    </row>
    <row r="84" spans="1:12" s="31" customFormat="1" ht="18" x14ac:dyDescent="0.2">
      <c r="A84" s="85">
        <v>79</v>
      </c>
      <c r="B84" s="45"/>
      <c r="C84" s="166" t="s">
        <v>314</v>
      </c>
      <c r="D84" s="166" t="s">
        <v>577</v>
      </c>
      <c r="E84" s="305" t="s">
        <v>557</v>
      </c>
      <c r="F84" s="14">
        <v>79</v>
      </c>
      <c r="H84" s="33"/>
      <c r="I84" s="33"/>
      <c r="J84" s="33"/>
      <c r="K84" s="33"/>
      <c r="L84" s="33"/>
    </row>
    <row r="85" spans="1:12" s="31" customFormat="1" ht="18" x14ac:dyDescent="0.2">
      <c r="A85" s="85">
        <v>80</v>
      </c>
      <c r="B85" s="45"/>
      <c r="C85" s="122" t="s">
        <v>118</v>
      </c>
      <c r="D85" s="122" t="s">
        <v>91</v>
      </c>
      <c r="E85" s="305" t="s">
        <v>443</v>
      </c>
      <c r="F85" s="14">
        <v>80</v>
      </c>
      <c r="H85" s="33"/>
      <c r="I85" s="33"/>
      <c r="J85" s="33"/>
      <c r="K85" s="33"/>
      <c r="L85" s="33"/>
    </row>
    <row r="86" spans="1:12" s="31" customFormat="1" ht="18" x14ac:dyDescent="0.25">
      <c r="A86" s="85">
        <v>81</v>
      </c>
      <c r="B86" s="45"/>
      <c r="C86" s="170" t="s">
        <v>380</v>
      </c>
      <c r="D86" s="119" t="s">
        <v>113</v>
      </c>
      <c r="E86" s="305" t="s">
        <v>443</v>
      </c>
      <c r="F86" s="14">
        <v>81</v>
      </c>
      <c r="H86" s="33"/>
      <c r="I86" s="33"/>
      <c r="J86" s="33"/>
      <c r="K86" s="33"/>
      <c r="L86" s="33"/>
    </row>
    <row r="87" spans="1:12" s="31" customFormat="1" ht="18" x14ac:dyDescent="0.25">
      <c r="A87" s="85">
        <v>82</v>
      </c>
      <c r="B87" s="45"/>
      <c r="C87" s="167" t="s">
        <v>240</v>
      </c>
      <c r="D87" s="119" t="s">
        <v>92</v>
      </c>
      <c r="E87" s="305" t="s">
        <v>451</v>
      </c>
      <c r="F87" s="14">
        <v>82</v>
      </c>
      <c r="H87" s="33"/>
      <c r="I87" s="33"/>
      <c r="J87" s="33"/>
      <c r="K87" s="33"/>
      <c r="L87" s="33"/>
    </row>
    <row r="88" spans="1:12" s="31" customFormat="1" ht="18" x14ac:dyDescent="0.25">
      <c r="A88" s="85">
        <v>83</v>
      </c>
      <c r="B88" s="45"/>
      <c r="C88" s="164" t="s">
        <v>126</v>
      </c>
      <c r="D88" s="119" t="s">
        <v>102</v>
      </c>
      <c r="E88" s="305" t="s">
        <v>479</v>
      </c>
      <c r="F88" s="14">
        <v>83</v>
      </c>
      <c r="H88" s="33"/>
      <c r="I88" s="33"/>
      <c r="J88" s="33"/>
      <c r="K88" s="33"/>
      <c r="L88" s="33"/>
    </row>
    <row r="89" spans="1:12" s="31" customFormat="1" ht="18" x14ac:dyDescent="0.25">
      <c r="A89" s="85">
        <v>84</v>
      </c>
      <c r="B89" s="45"/>
      <c r="C89" s="119" t="s">
        <v>241</v>
      </c>
      <c r="D89" s="119" t="s">
        <v>104</v>
      </c>
      <c r="E89" s="305" t="s">
        <v>551</v>
      </c>
      <c r="F89" s="14">
        <v>84</v>
      </c>
      <c r="H89" s="33"/>
      <c r="I89" s="33"/>
      <c r="J89" s="33"/>
      <c r="K89" s="33"/>
      <c r="L89" s="33"/>
    </row>
    <row r="90" spans="1:12" s="31" customFormat="1" ht="18" x14ac:dyDescent="0.25">
      <c r="A90" s="85">
        <v>85</v>
      </c>
      <c r="B90" s="45"/>
      <c r="C90" s="119" t="s">
        <v>130</v>
      </c>
      <c r="D90" s="117" t="s">
        <v>93</v>
      </c>
      <c r="E90" s="305" t="s">
        <v>571</v>
      </c>
      <c r="F90" s="14">
        <v>85</v>
      </c>
      <c r="H90" s="33"/>
      <c r="I90" s="33"/>
      <c r="J90" s="33"/>
      <c r="K90" s="33"/>
      <c r="L90" s="33"/>
    </row>
    <row r="91" spans="1:12" s="31" customFormat="1" ht="18" x14ac:dyDescent="0.25">
      <c r="A91" s="85">
        <v>86</v>
      </c>
      <c r="B91" s="45"/>
      <c r="C91" s="117" t="s">
        <v>266</v>
      </c>
      <c r="D91" s="123" t="s">
        <v>95</v>
      </c>
      <c r="E91" s="305" t="s">
        <v>539</v>
      </c>
      <c r="F91" s="14">
        <v>86</v>
      </c>
      <c r="H91" s="33"/>
      <c r="I91" s="33"/>
      <c r="J91" s="33"/>
      <c r="K91" s="33"/>
      <c r="L91" s="33"/>
    </row>
    <row r="92" spans="1:12" s="31" customFormat="1" ht="18" x14ac:dyDescent="0.2">
      <c r="A92" s="85">
        <v>87</v>
      </c>
      <c r="B92" s="45"/>
      <c r="C92" s="193" t="s">
        <v>374</v>
      </c>
      <c r="D92" s="117" t="s">
        <v>97</v>
      </c>
      <c r="E92" s="305" t="s">
        <v>465</v>
      </c>
      <c r="F92" s="14">
        <v>87</v>
      </c>
      <c r="H92" s="33"/>
      <c r="I92" s="33"/>
      <c r="J92" s="33"/>
      <c r="K92" s="33"/>
      <c r="L92" s="33"/>
    </row>
    <row r="93" spans="1:12" s="31" customFormat="1" ht="18" x14ac:dyDescent="0.2">
      <c r="A93" s="85">
        <v>88</v>
      </c>
      <c r="B93" s="45"/>
      <c r="C93" s="122" t="s">
        <v>297</v>
      </c>
      <c r="D93" s="117" t="s">
        <v>99</v>
      </c>
      <c r="E93" s="305" t="s">
        <v>491</v>
      </c>
      <c r="F93" s="14">
        <v>88</v>
      </c>
      <c r="H93" s="33"/>
      <c r="I93" s="33"/>
      <c r="J93" s="33"/>
      <c r="K93" s="33"/>
      <c r="L93" s="33"/>
    </row>
    <row r="94" spans="1:12" s="31" customFormat="1" ht="18" x14ac:dyDescent="0.25">
      <c r="A94" s="85">
        <v>89</v>
      </c>
      <c r="B94" s="45"/>
      <c r="C94" s="164" t="s">
        <v>232</v>
      </c>
      <c r="D94" s="119" t="s">
        <v>133</v>
      </c>
      <c r="E94" s="305" t="s">
        <v>544</v>
      </c>
      <c r="F94" s="14">
        <v>89</v>
      </c>
      <c r="H94" s="33"/>
      <c r="I94" s="33"/>
      <c r="J94" s="33"/>
      <c r="K94" s="33"/>
      <c r="L94" s="33"/>
    </row>
    <row r="95" spans="1:12" s="31" customFormat="1" ht="18" x14ac:dyDescent="0.2">
      <c r="A95" s="85">
        <v>90</v>
      </c>
      <c r="B95" s="45"/>
      <c r="C95" s="185" t="s">
        <v>276</v>
      </c>
      <c r="D95" s="185" t="s">
        <v>98</v>
      </c>
      <c r="E95" s="305" t="s">
        <v>528</v>
      </c>
      <c r="F95" s="14">
        <v>90</v>
      </c>
      <c r="H95" s="33"/>
      <c r="I95" s="33"/>
      <c r="J95" s="33"/>
      <c r="K95" s="33"/>
      <c r="L95" s="33"/>
    </row>
    <row r="96" spans="1:12" s="31" customFormat="1" ht="18" x14ac:dyDescent="0.25">
      <c r="A96" s="85">
        <v>91</v>
      </c>
      <c r="B96" s="45"/>
      <c r="C96" s="119" t="s">
        <v>370</v>
      </c>
      <c r="D96" s="119" t="s">
        <v>103</v>
      </c>
      <c r="E96" s="305" t="s">
        <v>528</v>
      </c>
      <c r="F96" s="14">
        <v>91</v>
      </c>
      <c r="H96" s="33"/>
      <c r="I96" s="33"/>
      <c r="J96" s="33"/>
      <c r="K96" s="33"/>
      <c r="L96" s="33"/>
    </row>
    <row r="97" spans="1:12" s="31" customFormat="1" ht="18" x14ac:dyDescent="0.25">
      <c r="A97" s="85">
        <v>92</v>
      </c>
      <c r="B97" s="45"/>
      <c r="C97" s="170" t="s">
        <v>379</v>
      </c>
      <c r="D97" s="119" t="s">
        <v>113</v>
      </c>
      <c r="E97" s="305" t="s">
        <v>440</v>
      </c>
      <c r="F97" s="14">
        <v>92</v>
      </c>
      <c r="H97" s="33"/>
      <c r="I97" s="33"/>
      <c r="J97" s="33"/>
      <c r="K97" s="33"/>
      <c r="L97" s="33"/>
    </row>
    <row r="98" spans="1:12" s="31" customFormat="1" ht="18" x14ac:dyDescent="0.25">
      <c r="A98" s="85">
        <v>93</v>
      </c>
      <c r="B98" s="45"/>
      <c r="C98" s="170" t="s">
        <v>350</v>
      </c>
      <c r="D98" s="123" t="s">
        <v>96</v>
      </c>
      <c r="E98" s="305" t="s">
        <v>521</v>
      </c>
      <c r="F98" s="14">
        <v>93</v>
      </c>
      <c r="H98" s="33"/>
      <c r="I98" s="33"/>
      <c r="J98" s="33"/>
      <c r="K98" s="33"/>
      <c r="L98" s="33"/>
    </row>
    <row r="99" spans="1:12" s="31" customFormat="1" ht="18" x14ac:dyDescent="0.2">
      <c r="A99" s="85">
        <v>94</v>
      </c>
      <c r="B99" s="45"/>
      <c r="C99" s="317" t="s">
        <v>185</v>
      </c>
      <c r="D99" s="377" t="s">
        <v>188</v>
      </c>
      <c r="E99" s="121" t="s">
        <v>404</v>
      </c>
      <c r="F99" s="14">
        <v>94</v>
      </c>
      <c r="H99" s="33"/>
      <c r="I99" s="33"/>
      <c r="J99" s="33"/>
      <c r="K99" s="33"/>
      <c r="L99" s="33"/>
    </row>
    <row r="100" spans="1:12" s="31" customFormat="1" ht="18" x14ac:dyDescent="0.2">
      <c r="A100" s="85">
        <v>95</v>
      </c>
      <c r="B100" s="45"/>
      <c r="C100" s="185" t="s">
        <v>275</v>
      </c>
      <c r="D100" s="185" t="s">
        <v>98</v>
      </c>
      <c r="E100" s="305" t="s">
        <v>566</v>
      </c>
      <c r="F100" s="14">
        <v>95</v>
      </c>
      <c r="H100" s="33"/>
      <c r="I100" s="33"/>
      <c r="J100" s="33"/>
      <c r="K100" s="33"/>
      <c r="L100" s="33"/>
    </row>
    <row r="101" spans="1:12" s="31" customFormat="1" ht="18" x14ac:dyDescent="0.2">
      <c r="A101" s="85">
        <v>96</v>
      </c>
      <c r="B101" s="45"/>
      <c r="C101" s="317" t="s">
        <v>184</v>
      </c>
      <c r="D101" s="377" t="s">
        <v>188</v>
      </c>
      <c r="E101" s="121" t="s">
        <v>405</v>
      </c>
      <c r="F101" s="14">
        <v>96</v>
      </c>
      <c r="H101" s="33"/>
      <c r="I101" s="33"/>
      <c r="J101" s="33"/>
      <c r="K101" s="33"/>
      <c r="L101" s="33"/>
    </row>
    <row r="102" spans="1:12" s="31" customFormat="1" ht="18" x14ac:dyDescent="0.25">
      <c r="A102" s="85">
        <v>97</v>
      </c>
      <c r="B102" s="45"/>
      <c r="C102" s="119" t="s">
        <v>325</v>
      </c>
      <c r="D102" s="117" t="s">
        <v>93</v>
      </c>
      <c r="E102" s="305" t="s">
        <v>518</v>
      </c>
      <c r="F102" s="14">
        <v>97</v>
      </c>
      <c r="H102" s="33"/>
      <c r="I102" s="33"/>
      <c r="J102" s="33"/>
      <c r="K102" s="33"/>
      <c r="L102" s="33"/>
    </row>
    <row r="103" spans="1:12" s="31" customFormat="1" ht="18" x14ac:dyDescent="0.25">
      <c r="A103" s="85">
        <v>98</v>
      </c>
      <c r="B103" s="45"/>
      <c r="C103" s="167" t="s">
        <v>236</v>
      </c>
      <c r="D103" s="119" t="s">
        <v>92</v>
      </c>
      <c r="E103" s="305" t="s">
        <v>448</v>
      </c>
      <c r="F103" s="14">
        <v>98</v>
      </c>
      <c r="H103" s="33"/>
      <c r="I103" s="33"/>
      <c r="J103" s="33"/>
      <c r="K103" s="33"/>
      <c r="L103" s="33"/>
    </row>
    <row r="104" spans="1:12" s="31" customFormat="1" ht="18" x14ac:dyDescent="0.25">
      <c r="A104" s="85">
        <v>99</v>
      </c>
      <c r="B104" s="45"/>
      <c r="C104" s="188" t="s">
        <v>330</v>
      </c>
      <c r="D104" s="119" t="s">
        <v>121</v>
      </c>
      <c r="E104" s="305" t="s">
        <v>423</v>
      </c>
      <c r="F104" s="14">
        <v>99</v>
      </c>
      <c r="H104" s="33"/>
      <c r="I104" s="33"/>
      <c r="J104" s="33"/>
      <c r="K104" s="33"/>
      <c r="L104" s="33"/>
    </row>
    <row r="105" spans="1:12" s="31" customFormat="1" ht="18" x14ac:dyDescent="0.25">
      <c r="A105" s="85">
        <v>100</v>
      </c>
      <c r="B105" s="45"/>
      <c r="C105" s="170" t="s">
        <v>291</v>
      </c>
      <c r="D105" s="119" t="s">
        <v>102</v>
      </c>
      <c r="E105" s="305" t="s">
        <v>480</v>
      </c>
      <c r="F105" s="14">
        <v>100</v>
      </c>
      <c r="H105" s="33"/>
      <c r="I105" s="33"/>
      <c r="J105" s="33"/>
      <c r="K105" s="33"/>
      <c r="L105" s="33"/>
    </row>
    <row r="106" spans="1:12" s="31" customFormat="1" ht="18" x14ac:dyDescent="0.25">
      <c r="A106" s="85">
        <v>101</v>
      </c>
      <c r="B106" s="45"/>
      <c r="C106" s="119" t="s">
        <v>328</v>
      </c>
      <c r="D106" s="117" t="s">
        <v>93</v>
      </c>
      <c r="E106" s="305" t="s">
        <v>516</v>
      </c>
      <c r="F106" s="14">
        <v>101</v>
      </c>
      <c r="H106" s="33"/>
      <c r="I106" s="33"/>
      <c r="J106" s="33"/>
      <c r="K106" s="33"/>
      <c r="L106" s="33"/>
    </row>
    <row r="107" spans="1:12" s="31" customFormat="1" ht="18" x14ac:dyDescent="0.25">
      <c r="A107" s="85">
        <v>102</v>
      </c>
      <c r="B107" s="45"/>
      <c r="C107" s="169" t="s">
        <v>210</v>
      </c>
      <c r="D107" s="119" t="s">
        <v>110</v>
      </c>
      <c r="E107" s="305" t="s">
        <v>398</v>
      </c>
      <c r="F107" s="14">
        <v>102</v>
      </c>
      <c r="H107" s="33"/>
      <c r="I107" s="33"/>
      <c r="J107" s="33"/>
      <c r="K107" s="33"/>
      <c r="L107" s="33"/>
    </row>
    <row r="108" spans="1:12" s="31" customFormat="1" ht="18" x14ac:dyDescent="0.2">
      <c r="A108" s="85">
        <v>103</v>
      </c>
      <c r="B108" s="45"/>
      <c r="C108" s="164" t="s">
        <v>413</v>
      </c>
      <c r="D108" s="164" t="s">
        <v>136</v>
      </c>
      <c r="E108" s="305" t="s">
        <v>420</v>
      </c>
      <c r="F108" s="14">
        <v>103</v>
      </c>
      <c r="H108" s="33"/>
      <c r="I108" s="33"/>
      <c r="J108" s="33"/>
      <c r="K108" s="33"/>
      <c r="L108" s="33"/>
    </row>
    <row r="109" spans="1:12" s="31" customFormat="1" ht="18" x14ac:dyDescent="0.2">
      <c r="A109" s="85">
        <v>104</v>
      </c>
      <c r="B109" s="45"/>
      <c r="C109" s="164" t="s">
        <v>223</v>
      </c>
      <c r="D109" s="164" t="s">
        <v>136</v>
      </c>
      <c r="E109" s="305" t="s">
        <v>418</v>
      </c>
      <c r="F109" s="14">
        <v>104</v>
      </c>
      <c r="H109" s="33"/>
      <c r="I109" s="33"/>
      <c r="J109" s="33"/>
      <c r="K109" s="33"/>
      <c r="L109" s="33"/>
    </row>
    <row r="110" spans="1:12" s="31" customFormat="1" ht="18" x14ac:dyDescent="0.2">
      <c r="A110" s="85">
        <v>105</v>
      </c>
      <c r="B110" s="45"/>
      <c r="C110" s="166" t="s">
        <v>365</v>
      </c>
      <c r="D110" s="164" t="s">
        <v>222</v>
      </c>
      <c r="E110" s="305" t="s">
        <v>499</v>
      </c>
      <c r="F110" s="14">
        <v>105</v>
      </c>
      <c r="H110" s="33"/>
      <c r="I110" s="33"/>
      <c r="J110" s="33"/>
      <c r="K110" s="33"/>
      <c r="L110" s="33"/>
    </row>
    <row r="111" spans="1:12" s="31" customFormat="1" ht="18" x14ac:dyDescent="0.2">
      <c r="A111" s="85">
        <v>106</v>
      </c>
      <c r="B111" s="45"/>
      <c r="C111" s="164" t="s">
        <v>107</v>
      </c>
      <c r="D111" s="117" t="s">
        <v>100</v>
      </c>
      <c r="E111" s="305" t="s">
        <v>502</v>
      </c>
      <c r="F111" s="14">
        <v>106</v>
      </c>
      <c r="H111" s="33"/>
      <c r="I111" s="33"/>
      <c r="J111" s="33"/>
      <c r="K111" s="33"/>
      <c r="L111" s="33"/>
    </row>
    <row r="112" spans="1:12" s="31" customFormat="1" ht="18" x14ac:dyDescent="0.25">
      <c r="A112" s="85">
        <v>107</v>
      </c>
      <c r="B112" s="45"/>
      <c r="C112" s="170" t="s">
        <v>376</v>
      </c>
      <c r="D112" s="119" t="s">
        <v>113</v>
      </c>
      <c r="E112" s="305" t="s">
        <v>439</v>
      </c>
      <c r="F112" s="14">
        <v>107</v>
      </c>
      <c r="H112" s="33"/>
      <c r="I112" s="33"/>
      <c r="J112" s="33"/>
      <c r="K112" s="33"/>
      <c r="L112" s="33"/>
    </row>
    <row r="113" spans="1:12" s="31" customFormat="1" ht="18" x14ac:dyDescent="0.2">
      <c r="A113" s="85">
        <v>108</v>
      </c>
      <c r="B113" s="45"/>
      <c r="C113" s="164" t="s">
        <v>282</v>
      </c>
      <c r="D113" s="164" t="s">
        <v>141</v>
      </c>
      <c r="E113" s="305" t="s">
        <v>406</v>
      </c>
      <c r="F113" s="14">
        <v>108</v>
      </c>
      <c r="H113" s="33"/>
      <c r="I113" s="33"/>
      <c r="J113" s="33"/>
      <c r="K113" s="33"/>
      <c r="L113" s="33"/>
    </row>
    <row r="114" spans="1:12" s="31" customFormat="1" ht="18" x14ac:dyDescent="0.25">
      <c r="A114" s="85">
        <v>109</v>
      </c>
      <c r="B114" s="45"/>
      <c r="C114" s="170" t="s">
        <v>293</v>
      </c>
      <c r="D114" s="119" t="s">
        <v>102</v>
      </c>
      <c r="E114" s="305" t="s">
        <v>481</v>
      </c>
      <c r="F114" s="14">
        <v>109</v>
      </c>
      <c r="H114" s="33"/>
      <c r="I114" s="33"/>
      <c r="J114" s="33"/>
      <c r="K114" s="33"/>
      <c r="L114" s="33"/>
    </row>
    <row r="115" spans="1:12" s="31" customFormat="1" ht="18" x14ac:dyDescent="0.25">
      <c r="A115" s="85">
        <v>110</v>
      </c>
      <c r="B115" s="45"/>
      <c r="C115" s="170" t="s">
        <v>347</v>
      </c>
      <c r="D115" s="123" t="s">
        <v>96</v>
      </c>
      <c r="E115" s="305" t="s">
        <v>524</v>
      </c>
      <c r="F115" s="14">
        <v>110</v>
      </c>
      <c r="H115" s="33"/>
      <c r="I115" s="33"/>
      <c r="J115" s="33"/>
      <c r="K115" s="33"/>
      <c r="L115" s="33"/>
    </row>
    <row r="116" spans="1:12" s="31" customFormat="1" ht="18" x14ac:dyDescent="0.25">
      <c r="A116" s="85">
        <v>111</v>
      </c>
      <c r="B116" s="45"/>
      <c r="C116" s="189" t="s">
        <v>332</v>
      </c>
      <c r="D116" s="119" t="s">
        <v>121</v>
      </c>
      <c r="E116" s="305" t="s">
        <v>424</v>
      </c>
      <c r="F116" s="14">
        <v>111</v>
      </c>
      <c r="H116" s="33"/>
      <c r="I116" s="33"/>
      <c r="J116" s="33"/>
      <c r="K116" s="33"/>
      <c r="L116" s="33"/>
    </row>
    <row r="117" spans="1:12" s="31" customFormat="1" ht="18" x14ac:dyDescent="0.25">
      <c r="A117" s="85">
        <v>112</v>
      </c>
      <c r="B117" s="45"/>
      <c r="C117" s="119" t="s">
        <v>324</v>
      </c>
      <c r="D117" s="117" t="s">
        <v>93</v>
      </c>
      <c r="E117" s="305" t="s">
        <v>517</v>
      </c>
      <c r="F117" s="14">
        <v>112</v>
      </c>
      <c r="H117" s="33"/>
      <c r="I117" s="33"/>
      <c r="J117" s="33"/>
      <c r="K117" s="33"/>
      <c r="L117" s="33"/>
    </row>
    <row r="118" spans="1:12" s="31" customFormat="1" ht="18" x14ac:dyDescent="0.2">
      <c r="A118" s="85">
        <v>113</v>
      </c>
      <c r="B118" s="45"/>
      <c r="C118" s="117" t="s">
        <v>359</v>
      </c>
      <c r="D118" s="117" t="s">
        <v>355</v>
      </c>
      <c r="E118" s="305" t="s">
        <v>434</v>
      </c>
      <c r="F118" s="14">
        <v>113</v>
      </c>
      <c r="H118" s="33"/>
      <c r="I118" s="33"/>
      <c r="J118" s="33"/>
      <c r="K118" s="33"/>
      <c r="L118" s="33"/>
    </row>
    <row r="119" spans="1:12" s="31" customFormat="1" ht="18" x14ac:dyDescent="0.25">
      <c r="A119" s="85">
        <v>114</v>
      </c>
      <c r="B119" s="45"/>
      <c r="C119" s="117" t="s">
        <v>337</v>
      </c>
      <c r="D119" s="119" t="s">
        <v>108</v>
      </c>
      <c r="E119" s="305" t="s">
        <v>492</v>
      </c>
      <c r="F119" s="14">
        <v>114</v>
      </c>
      <c r="H119" s="33"/>
      <c r="I119" s="33"/>
      <c r="J119" s="33"/>
      <c r="K119" s="33"/>
      <c r="L119" s="33"/>
    </row>
    <row r="120" spans="1:12" s="31" customFormat="1" ht="18" x14ac:dyDescent="0.2">
      <c r="A120" s="85">
        <v>115</v>
      </c>
      <c r="B120" s="45"/>
      <c r="C120" s="185" t="s">
        <v>280</v>
      </c>
      <c r="D120" s="185" t="s">
        <v>98</v>
      </c>
      <c r="E120" s="305" t="s">
        <v>570</v>
      </c>
      <c r="F120" s="14">
        <v>115</v>
      </c>
      <c r="H120" s="33"/>
      <c r="I120" s="33"/>
      <c r="J120" s="33"/>
      <c r="K120" s="33"/>
      <c r="L120" s="33"/>
    </row>
    <row r="121" spans="1:12" s="31" customFormat="1" ht="18" x14ac:dyDescent="0.2">
      <c r="A121" s="85">
        <v>116</v>
      </c>
      <c r="B121" s="45"/>
      <c r="C121" s="164" t="s">
        <v>286</v>
      </c>
      <c r="D121" s="164" t="s">
        <v>141</v>
      </c>
      <c r="E121" s="305" t="s">
        <v>407</v>
      </c>
      <c r="F121" s="14">
        <v>116</v>
      </c>
      <c r="H121" s="33"/>
      <c r="I121" s="33"/>
      <c r="J121" s="33"/>
      <c r="K121" s="33"/>
      <c r="L121" s="33"/>
    </row>
    <row r="122" spans="1:12" s="31" customFormat="1" ht="18" x14ac:dyDescent="0.2">
      <c r="A122" s="85">
        <v>117</v>
      </c>
      <c r="B122" s="45"/>
      <c r="C122" s="185" t="s">
        <v>272</v>
      </c>
      <c r="D122" s="117" t="s">
        <v>97</v>
      </c>
      <c r="E122" s="305" t="s">
        <v>462</v>
      </c>
      <c r="F122" s="14">
        <v>117</v>
      </c>
      <c r="H122" s="33"/>
      <c r="I122" s="33"/>
      <c r="J122" s="33"/>
      <c r="K122" s="33"/>
      <c r="L122" s="33"/>
    </row>
    <row r="123" spans="1:12" s="31" customFormat="1" ht="18" x14ac:dyDescent="0.2">
      <c r="A123" s="85">
        <v>118</v>
      </c>
      <c r="B123" s="45"/>
      <c r="C123" s="169" t="s">
        <v>189</v>
      </c>
      <c r="D123" s="117" t="s">
        <v>140</v>
      </c>
      <c r="E123" s="305" t="s">
        <v>471</v>
      </c>
      <c r="F123" s="14">
        <v>118</v>
      </c>
      <c r="H123" s="33"/>
      <c r="I123" s="33"/>
      <c r="J123" s="33"/>
      <c r="K123" s="33"/>
      <c r="L123" s="33"/>
    </row>
    <row r="124" spans="1:12" s="31" customFormat="1" ht="18" x14ac:dyDescent="0.2">
      <c r="A124" s="85">
        <v>119</v>
      </c>
      <c r="B124" s="45"/>
      <c r="C124" s="164" t="s">
        <v>225</v>
      </c>
      <c r="D124" s="164" t="s">
        <v>136</v>
      </c>
      <c r="E124" s="305" t="s">
        <v>416</v>
      </c>
      <c r="F124" s="14">
        <v>119</v>
      </c>
      <c r="H124" s="33"/>
      <c r="I124" s="33"/>
      <c r="J124" s="33"/>
      <c r="K124" s="33"/>
      <c r="L124" s="33"/>
    </row>
    <row r="125" spans="1:12" s="31" customFormat="1" ht="18" x14ac:dyDescent="0.25">
      <c r="A125" s="85">
        <v>120</v>
      </c>
      <c r="B125" s="45"/>
      <c r="C125" s="170" t="s">
        <v>375</v>
      </c>
      <c r="D125" s="119" t="s">
        <v>113</v>
      </c>
      <c r="E125" s="305" t="s">
        <v>444</v>
      </c>
      <c r="F125" s="14">
        <v>120</v>
      </c>
      <c r="H125" s="33"/>
      <c r="I125" s="33"/>
      <c r="J125" s="33"/>
      <c r="K125" s="33"/>
      <c r="L125" s="33"/>
    </row>
    <row r="126" spans="1:12" s="31" customFormat="1" ht="18" x14ac:dyDescent="0.25">
      <c r="A126" s="85">
        <v>121</v>
      </c>
      <c r="B126" s="45"/>
      <c r="C126" s="164" t="s">
        <v>320</v>
      </c>
      <c r="D126" s="119" t="s">
        <v>101</v>
      </c>
      <c r="E126" s="305" t="s">
        <v>512</v>
      </c>
      <c r="F126" s="14">
        <v>121</v>
      </c>
      <c r="H126" s="33"/>
      <c r="I126" s="33"/>
      <c r="J126" s="33"/>
      <c r="K126" s="33"/>
      <c r="L126" s="33"/>
    </row>
    <row r="127" spans="1:12" s="31" customFormat="1" ht="18" x14ac:dyDescent="0.2">
      <c r="A127" s="85">
        <v>122</v>
      </c>
      <c r="B127" s="45"/>
      <c r="C127" s="166" t="s">
        <v>367</v>
      </c>
      <c r="D127" s="164" t="s">
        <v>222</v>
      </c>
      <c r="E127" s="305" t="s">
        <v>501</v>
      </c>
      <c r="F127" s="14">
        <v>122</v>
      </c>
      <c r="H127" s="33"/>
      <c r="I127" s="33"/>
      <c r="J127" s="33"/>
      <c r="K127" s="33"/>
      <c r="L127" s="33"/>
    </row>
    <row r="128" spans="1:12" s="31" customFormat="1" ht="18" x14ac:dyDescent="0.25">
      <c r="A128" s="85">
        <v>123</v>
      </c>
      <c r="B128" s="45"/>
      <c r="C128" s="170" t="s">
        <v>346</v>
      </c>
      <c r="D128" s="123" t="s">
        <v>96</v>
      </c>
      <c r="E128" s="305" t="s">
        <v>523</v>
      </c>
      <c r="F128" s="14">
        <v>123</v>
      </c>
      <c r="H128" s="33"/>
      <c r="I128" s="33"/>
      <c r="J128" s="33"/>
      <c r="K128" s="33"/>
      <c r="L128" s="33"/>
    </row>
    <row r="129" spans="1:12" s="31" customFormat="1" ht="18" x14ac:dyDescent="0.25">
      <c r="A129" s="85">
        <v>124</v>
      </c>
      <c r="B129" s="45"/>
      <c r="C129" s="164" t="s">
        <v>205</v>
      </c>
      <c r="D129" s="119" t="s">
        <v>108</v>
      </c>
      <c r="E129" s="305" t="s">
        <v>493</v>
      </c>
      <c r="F129" s="14">
        <v>124</v>
      </c>
      <c r="H129" s="33"/>
      <c r="I129" s="33"/>
      <c r="J129" s="33"/>
      <c r="K129" s="33"/>
      <c r="L129" s="33"/>
    </row>
    <row r="130" spans="1:12" s="31" customFormat="1" ht="18" x14ac:dyDescent="0.25">
      <c r="A130" s="85">
        <v>125</v>
      </c>
      <c r="B130" s="45"/>
      <c r="C130" s="170" t="s">
        <v>382</v>
      </c>
      <c r="D130" s="119" t="s">
        <v>113</v>
      </c>
      <c r="E130" s="305" t="s">
        <v>445</v>
      </c>
      <c r="F130" s="14">
        <v>125</v>
      </c>
      <c r="H130" s="33"/>
      <c r="I130" s="33"/>
      <c r="J130" s="33"/>
      <c r="K130" s="33"/>
      <c r="L130" s="33"/>
    </row>
    <row r="131" spans="1:12" s="31" customFormat="1" ht="18" x14ac:dyDescent="0.25">
      <c r="A131" s="85">
        <v>126</v>
      </c>
      <c r="B131" s="45"/>
      <c r="C131" s="170" t="s">
        <v>345</v>
      </c>
      <c r="D131" s="123" t="s">
        <v>96</v>
      </c>
      <c r="E131" s="305" t="s">
        <v>522</v>
      </c>
      <c r="F131" s="14">
        <v>126</v>
      </c>
      <c r="H131" s="33"/>
      <c r="I131" s="33"/>
      <c r="J131" s="33"/>
      <c r="K131" s="33"/>
      <c r="L131" s="33"/>
    </row>
    <row r="132" spans="1:12" s="31" customFormat="1" ht="18" x14ac:dyDescent="0.25">
      <c r="A132" s="85">
        <v>127</v>
      </c>
      <c r="B132" s="45"/>
      <c r="C132" s="164" t="s">
        <v>318</v>
      </c>
      <c r="D132" s="119" t="s">
        <v>101</v>
      </c>
      <c r="E132" s="305" t="s">
        <v>510</v>
      </c>
      <c r="F132" s="14">
        <v>127</v>
      </c>
      <c r="H132" s="33"/>
      <c r="I132" s="33"/>
      <c r="J132" s="33"/>
      <c r="K132" s="33"/>
      <c r="L132" s="33"/>
    </row>
    <row r="133" spans="1:12" s="31" customFormat="1" ht="18" x14ac:dyDescent="0.2">
      <c r="A133" s="85">
        <v>128</v>
      </c>
      <c r="B133" s="45"/>
      <c r="C133" s="169" t="s">
        <v>139</v>
      </c>
      <c r="D133" s="117" t="s">
        <v>140</v>
      </c>
      <c r="E133" s="305" t="s">
        <v>472</v>
      </c>
      <c r="F133" s="14">
        <v>128</v>
      </c>
      <c r="H133" s="33"/>
      <c r="I133" s="33"/>
      <c r="J133" s="33"/>
      <c r="K133" s="33"/>
      <c r="L133" s="33"/>
    </row>
    <row r="134" spans="1:12" s="31" customFormat="1" ht="18" x14ac:dyDescent="0.2">
      <c r="A134" s="85">
        <v>129</v>
      </c>
      <c r="B134" s="45"/>
      <c r="C134" s="164" t="s">
        <v>122</v>
      </c>
      <c r="D134" s="117" t="s">
        <v>100</v>
      </c>
      <c r="E134" s="305" t="s">
        <v>506</v>
      </c>
      <c r="F134" s="14">
        <v>129</v>
      </c>
      <c r="H134" s="33"/>
      <c r="I134" s="33"/>
      <c r="J134" s="33"/>
      <c r="K134" s="33"/>
      <c r="L134" s="33"/>
    </row>
    <row r="135" spans="1:12" s="31" customFormat="1" ht="18" x14ac:dyDescent="0.25">
      <c r="A135" s="85">
        <v>130</v>
      </c>
      <c r="B135" s="45"/>
      <c r="C135" s="119" t="s">
        <v>242</v>
      </c>
      <c r="D135" s="119" t="s">
        <v>104</v>
      </c>
      <c r="E135" s="305" t="s">
        <v>547</v>
      </c>
      <c r="F135" s="14">
        <v>130</v>
      </c>
      <c r="H135" s="33"/>
      <c r="I135" s="33"/>
      <c r="J135" s="33"/>
      <c r="K135" s="33"/>
      <c r="L135" s="33"/>
    </row>
    <row r="136" spans="1:12" s="31" customFormat="1" ht="18" x14ac:dyDescent="0.25">
      <c r="A136" s="85">
        <v>131</v>
      </c>
      <c r="B136" s="45"/>
      <c r="C136" s="164" t="s">
        <v>319</v>
      </c>
      <c r="D136" s="119" t="s">
        <v>101</v>
      </c>
      <c r="E136" s="305" t="s">
        <v>509</v>
      </c>
      <c r="F136" s="14">
        <v>131</v>
      </c>
      <c r="H136" s="33"/>
      <c r="I136" s="33"/>
      <c r="J136" s="33"/>
      <c r="K136" s="33"/>
      <c r="L136" s="33"/>
    </row>
    <row r="137" spans="1:12" s="31" customFormat="1" ht="18" x14ac:dyDescent="0.2">
      <c r="A137" s="85">
        <v>132</v>
      </c>
      <c r="B137" s="45"/>
      <c r="C137" s="122" t="s">
        <v>299</v>
      </c>
      <c r="D137" s="117" t="s">
        <v>99</v>
      </c>
      <c r="E137" s="305" t="s">
        <v>490</v>
      </c>
      <c r="F137" s="14">
        <v>132</v>
      </c>
      <c r="H137" s="33"/>
      <c r="I137" s="33"/>
      <c r="J137" s="33"/>
      <c r="K137" s="33"/>
      <c r="L137" s="33"/>
    </row>
    <row r="138" spans="1:12" s="31" customFormat="1" ht="18" x14ac:dyDescent="0.2">
      <c r="A138" s="85">
        <v>133</v>
      </c>
      <c r="B138" s="45"/>
      <c r="C138" s="117" t="s">
        <v>362</v>
      </c>
      <c r="D138" s="117" t="s">
        <v>355</v>
      </c>
      <c r="E138" s="305" t="s">
        <v>436</v>
      </c>
      <c r="F138" s="14">
        <v>133</v>
      </c>
      <c r="H138" s="33"/>
      <c r="I138" s="33"/>
      <c r="J138" s="33"/>
      <c r="K138" s="33"/>
      <c r="L138" s="33"/>
    </row>
    <row r="139" spans="1:12" s="31" customFormat="1" ht="18" x14ac:dyDescent="0.2">
      <c r="A139" s="85">
        <v>134</v>
      </c>
      <c r="B139" s="45"/>
      <c r="C139" s="169" t="s">
        <v>190</v>
      </c>
      <c r="D139" s="117" t="s">
        <v>140</v>
      </c>
      <c r="E139" s="305" t="s">
        <v>468</v>
      </c>
      <c r="F139" s="14">
        <v>134</v>
      </c>
      <c r="H139" s="33"/>
      <c r="I139" s="33"/>
      <c r="J139" s="33"/>
      <c r="K139" s="33"/>
      <c r="L139" s="33"/>
    </row>
    <row r="140" spans="1:12" s="31" customFormat="1" ht="18" x14ac:dyDescent="0.25">
      <c r="A140" s="85">
        <v>135</v>
      </c>
      <c r="B140" s="45"/>
      <c r="C140" s="170" t="s">
        <v>352</v>
      </c>
      <c r="D140" s="119" t="s">
        <v>112</v>
      </c>
      <c r="E140" s="305" t="s">
        <v>411</v>
      </c>
      <c r="F140" s="14">
        <v>135</v>
      </c>
      <c r="H140" s="33"/>
      <c r="I140" s="33"/>
      <c r="J140" s="33"/>
      <c r="K140" s="33"/>
      <c r="L140" s="33"/>
    </row>
    <row r="141" spans="1:12" s="31" customFormat="1" ht="18" x14ac:dyDescent="0.25">
      <c r="A141" s="85">
        <v>136</v>
      </c>
      <c r="B141" s="45"/>
      <c r="C141" s="170" t="s">
        <v>304</v>
      </c>
      <c r="D141" s="119" t="s">
        <v>112</v>
      </c>
      <c r="E141" s="305" t="s">
        <v>409</v>
      </c>
      <c r="F141" s="14">
        <v>136</v>
      </c>
      <c r="H141" s="33"/>
      <c r="I141" s="33"/>
      <c r="J141" s="33"/>
      <c r="K141" s="33"/>
      <c r="L141" s="33"/>
    </row>
    <row r="142" spans="1:12" s="31" customFormat="1" ht="18" x14ac:dyDescent="0.25">
      <c r="A142" s="85">
        <v>137</v>
      </c>
      <c r="B142" s="45"/>
      <c r="C142" s="170" t="s">
        <v>348</v>
      </c>
      <c r="D142" s="123" t="s">
        <v>96</v>
      </c>
      <c r="E142" s="305" t="s">
        <v>410</v>
      </c>
      <c r="F142" s="14">
        <v>137</v>
      </c>
      <c r="H142" s="33"/>
      <c r="I142" s="33"/>
      <c r="J142" s="33"/>
      <c r="K142" s="33"/>
      <c r="L142" s="33"/>
    </row>
    <row r="143" spans="1:12" s="31" customFormat="1" ht="18" x14ac:dyDescent="0.25">
      <c r="A143" s="85">
        <v>138</v>
      </c>
      <c r="B143" s="45"/>
      <c r="C143" s="170" t="s">
        <v>302</v>
      </c>
      <c r="D143" s="119" t="s">
        <v>112</v>
      </c>
      <c r="E143" s="305" t="s">
        <v>410</v>
      </c>
      <c r="F143" s="14">
        <v>138</v>
      </c>
      <c r="H143" s="33"/>
      <c r="I143" s="33"/>
      <c r="J143" s="33"/>
      <c r="K143" s="33"/>
      <c r="L143" s="33"/>
    </row>
    <row r="144" spans="1:12" s="31" customFormat="1" ht="18" x14ac:dyDescent="0.2">
      <c r="A144" s="85">
        <v>139</v>
      </c>
      <c r="B144" s="45"/>
      <c r="C144" s="164" t="s">
        <v>342</v>
      </c>
      <c r="D144" s="117" t="s">
        <v>100</v>
      </c>
      <c r="E144" s="305" t="s">
        <v>508</v>
      </c>
      <c r="F144" s="14">
        <v>139</v>
      </c>
      <c r="H144" s="33"/>
      <c r="I144" s="33"/>
      <c r="J144" s="33"/>
      <c r="K144" s="33"/>
      <c r="L144" s="33"/>
    </row>
    <row r="145" spans="1:12" s="31" customFormat="1" ht="18" x14ac:dyDescent="0.25">
      <c r="A145" s="85">
        <v>140</v>
      </c>
      <c r="B145" s="45"/>
      <c r="C145" s="170" t="s">
        <v>292</v>
      </c>
      <c r="D145" s="119" t="s">
        <v>102</v>
      </c>
      <c r="E145" s="305" t="s">
        <v>483</v>
      </c>
      <c r="F145" s="14">
        <v>140</v>
      </c>
      <c r="H145" s="33"/>
      <c r="I145" s="33"/>
      <c r="J145" s="33"/>
      <c r="K145" s="33"/>
      <c r="L145" s="33"/>
    </row>
    <row r="146" spans="1:12" s="31" customFormat="1" ht="18" x14ac:dyDescent="0.25">
      <c r="A146" s="85">
        <v>141</v>
      </c>
      <c r="B146" s="45"/>
      <c r="C146" s="170" t="s">
        <v>381</v>
      </c>
      <c r="D146" s="119" t="s">
        <v>113</v>
      </c>
      <c r="E146" s="305" t="s">
        <v>442</v>
      </c>
      <c r="F146" s="14">
        <v>141</v>
      </c>
      <c r="H146" s="33"/>
      <c r="I146" s="33"/>
      <c r="J146" s="33"/>
      <c r="K146" s="33"/>
      <c r="L146" s="33"/>
    </row>
    <row r="147" spans="1:12" s="31" customFormat="1" ht="18" x14ac:dyDescent="0.25">
      <c r="A147" s="85">
        <v>142</v>
      </c>
      <c r="B147" s="45"/>
      <c r="C147" s="117" t="s">
        <v>383</v>
      </c>
      <c r="D147" s="119" t="s">
        <v>121</v>
      </c>
      <c r="E147" s="305" t="s">
        <v>425</v>
      </c>
      <c r="F147" s="14">
        <v>142</v>
      </c>
      <c r="H147" s="33"/>
      <c r="I147" s="33"/>
      <c r="J147" s="33"/>
      <c r="K147" s="33"/>
      <c r="L147" s="33"/>
    </row>
    <row r="148" spans="1:12" s="31" customFormat="1" ht="18" x14ac:dyDescent="0.25">
      <c r="A148" s="85">
        <v>143</v>
      </c>
      <c r="B148" s="45"/>
      <c r="C148" s="164" t="s">
        <v>230</v>
      </c>
      <c r="D148" s="119" t="s">
        <v>133</v>
      </c>
      <c r="E148" s="305" t="s">
        <v>545</v>
      </c>
      <c r="F148" s="14">
        <v>143</v>
      </c>
      <c r="H148" s="33"/>
      <c r="I148" s="33"/>
      <c r="J148" s="33"/>
      <c r="K148" s="33"/>
      <c r="L148" s="33"/>
    </row>
    <row r="149" spans="1:12" s="31" customFormat="1" ht="18" x14ac:dyDescent="0.2">
      <c r="A149" s="85">
        <v>144</v>
      </c>
      <c r="B149" s="45"/>
      <c r="C149" s="166" t="s">
        <v>311</v>
      </c>
      <c r="D149" s="166" t="s">
        <v>577</v>
      </c>
      <c r="E149" s="305" t="s">
        <v>555</v>
      </c>
      <c r="F149" s="14">
        <v>144</v>
      </c>
      <c r="H149" s="33"/>
      <c r="I149" s="33"/>
      <c r="J149" s="33"/>
      <c r="K149" s="33"/>
      <c r="L149" s="33"/>
    </row>
    <row r="150" spans="1:12" s="31" customFormat="1" ht="18" x14ac:dyDescent="0.25">
      <c r="A150" s="85">
        <v>145</v>
      </c>
      <c r="B150" s="45"/>
      <c r="C150" s="119" t="s">
        <v>128</v>
      </c>
      <c r="D150" s="119" t="s">
        <v>104</v>
      </c>
      <c r="E150" s="305" t="s">
        <v>549</v>
      </c>
      <c r="F150" s="14">
        <v>145</v>
      </c>
      <c r="H150" s="33"/>
      <c r="I150" s="33"/>
      <c r="J150" s="33"/>
      <c r="K150" s="33"/>
      <c r="L150" s="33"/>
    </row>
    <row r="151" spans="1:12" s="31" customFormat="1" ht="18" x14ac:dyDescent="0.2">
      <c r="A151" s="85">
        <v>146</v>
      </c>
      <c r="B151" s="45"/>
      <c r="C151" s="164" t="s">
        <v>287</v>
      </c>
      <c r="D151" s="164" t="s">
        <v>141</v>
      </c>
      <c r="E151" s="305" t="s">
        <v>408</v>
      </c>
      <c r="F151" s="14">
        <v>146</v>
      </c>
      <c r="H151" s="33"/>
      <c r="I151" s="33"/>
      <c r="J151" s="33"/>
      <c r="K151" s="33"/>
      <c r="L151" s="33"/>
    </row>
    <row r="152" spans="1:12" s="31" customFormat="1" ht="18" x14ac:dyDescent="0.25">
      <c r="A152" s="85">
        <v>147</v>
      </c>
      <c r="B152" s="45"/>
      <c r="C152" s="117" t="s">
        <v>263</v>
      </c>
      <c r="D152" s="123" t="s">
        <v>95</v>
      </c>
      <c r="E152" s="305" t="s">
        <v>536</v>
      </c>
      <c r="F152" s="14">
        <v>147</v>
      </c>
      <c r="H152" s="33"/>
      <c r="I152" s="33"/>
      <c r="J152" s="33"/>
      <c r="K152" s="33"/>
      <c r="L152" s="33"/>
    </row>
    <row r="153" spans="1:12" s="31" customFormat="1" ht="18" x14ac:dyDescent="0.25">
      <c r="A153" s="85">
        <v>148</v>
      </c>
      <c r="B153" s="45"/>
      <c r="C153" s="164" t="s">
        <v>322</v>
      </c>
      <c r="D153" s="119" t="s">
        <v>101</v>
      </c>
      <c r="E153" s="305" t="s">
        <v>441</v>
      </c>
      <c r="F153" s="14">
        <v>148</v>
      </c>
      <c r="H153" s="33"/>
      <c r="I153" s="33"/>
      <c r="J153" s="33"/>
      <c r="K153" s="33"/>
      <c r="L153" s="33"/>
    </row>
    <row r="154" spans="1:12" s="31" customFormat="1" ht="18" x14ac:dyDescent="0.25">
      <c r="A154" s="85">
        <v>149</v>
      </c>
      <c r="B154" s="45"/>
      <c r="C154" s="170" t="s">
        <v>378</v>
      </c>
      <c r="D154" s="119" t="s">
        <v>113</v>
      </c>
      <c r="E154" s="305" t="s">
        <v>441</v>
      </c>
      <c r="F154" s="14">
        <v>149</v>
      </c>
      <c r="H154" s="33"/>
      <c r="I154" s="33"/>
      <c r="J154" s="33"/>
      <c r="K154" s="33"/>
      <c r="L154" s="33"/>
    </row>
    <row r="155" spans="1:12" s="31" customFormat="1" ht="18" x14ac:dyDescent="0.25">
      <c r="A155" s="85">
        <v>150</v>
      </c>
      <c r="B155" s="45"/>
      <c r="C155" s="169" t="s">
        <v>211</v>
      </c>
      <c r="D155" s="119" t="s">
        <v>110</v>
      </c>
      <c r="E155" s="305" t="s">
        <v>399</v>
      </c>
      <c r="F155" s="14">
        <v>150</v>
      </c>
      <c r="H155" s="33"/>
      <c r="I155" s="33"/>
      <c r="J155" s="33"/>
      <c r="K155" s="33"/>
      <c r="L155" s="33"/>
    </row>
    <row r="156" spans="1:12" s="31" customFormat="1" ht="18" x14ac:dyDescent="0.25">
      <c r="A156" s="85">
        <v>151</v>
      </c>
      <c r="B156" s="45"/>
      <c r="C156" s="169" t="s">
        <v>207</v>
      </c>
      <c r="D156" s="119" t="s">
        <v>110</v>
      </c>
      <c r="E156" s="305" t="s">
        <v>397</v>
      </c>
      <c r="F156" s="14">
        <v>151</v>
      </c>
      <c r="H156" s="33"/>
      <c r="I156" s="33"/>
      <c r="J156" s="33"/>
      <c r="K156" s="33"/>
      <c r="L156" s="33"/>
    </row>
    <row r="157" spans="1:12" s="31" customFormat="1" ht="18" x14ac:dyDescent="0.2">
      <c r="A157" s="85">
        <v>152</v>
      </c>
      <c r="B157" s="45"/>
      <c r="C157" s="164" t="s">
        <v>224</v>
      </c>
      <c r="D157" s="164" t="s">
        <v>136</v>
      </c>
      <c r="E157" s="305" t="s">
        <v>417</v>
      </c>
      <c r="F157" s="14">
        <v>152</v>
      </c>
      <c r="H157" s="33"/>
      <c r="I157" s="33"/>
      <c r="J157" s="33"/>
      <c r="K157" s="33"/>
      <c r="L157" s="33"/>
    </row>
    <row r="158" spans="1:12" s="31" customFormat="1" ht="18" x14ac:dyDescent="0.2">
      <c r="A158" s="85">
        <v>153</v>
      </c>
      <c r="B158" s="45"/>
      <c r="C158" s="117" t="s">
        <v>357</v>
      </c>
      <c r="D158" s="117" t="s">
        <v>355</v>
      </c>
      <c r="E158" s="305" t="s">
        <v>431</v>
      </c>
      <c r="F158" s="14">
        <v>153</v>
      </c>
      <c r="H158" s="33"/>
      <c r="I158" s="33"/>
      <c r="J158" s="33"/>
      <c r="K158" s="33"/>
      <c r="L158" s="33"/>
    </row>
    <row r="159" spans="1:12" s="31" customFormat="1" ht="18" x14ac:dyDescent="0.2">
      <c r="A159" s="85">
        <v>154</v>
      </c>
      <c r="B159" s="45"/>
      <c r="C159" s="169" t="s">
        <v>137</v>
      </c>
      <c r="D159" s="117" t="s">
        <v>140</v>
      </c>
      <c r="E159" s="305" t="s">
        <v>469</v>
      </c>
      <c r="F159" s="14">
        <v>154</v>
      </c>
      <c r="H159" s="33"/>
      <c r="I159" s="33"/>
      <c r="J159" s="33"/>
      <c r="K159" s="33"/>
      <c r="L159" s="33"/>
    </row>
    <row r="160" spans="1:12" s="31" customFormat="1" ht="18" x14ac:dyDescent="0.25">
      <c r="A160" s="85">
        <v>155</v>
      </c>
      <c r="B160" s="45"/>
      <c r="C160" s="119" t="s">
        <v>368</v>
      </c>
      <c r="D160" s="119" t="s">
        <v>103</v>
      </c>
      <c r="E160" s="305" t="s">
        <v>529</v>
      </c>
      <c r="F160" s="14">
        <v>155</v>
      </c>
      <c r="H160" s="33"/>
      <c r="I160" s="33"/>
      <c r="J160" s="33"/>
      <c r="K160" s="33"/>
      <c r="L160" s="33"/>
    </row>
    <row r="161" spans="1:12" s="31" customFormat="1" ht="18" x14ac:dyDescent="0.2">
      <c r="A161" s="85">
        <v>156</v>
      </c>
      <c r="B161" s="45"/>
      <c r="C161" s="317" t="s">
        <v>183</v>
      </c>
      <c r="D161" s="377" t="s">
        <v>188</v>
      </c>
      <c r="E161" s="121" t="s">
        <v>403</v>
      </c>
      <c r="F161" s="14">
        <v>156</v>
      </c>
      <c r="H161" s="33"/>
      <c r="I161" s="33"/>
      <c r="J161" s="33"/>
      <c r="K161" s="33"/>
      <c r="L161" s="33"/>
    </row>
    <row r="162" spans="1:12" s="31" customFormat="1" ht="18" x14ac:dyDescent="0.25">
      <c r="A162" s="85">
        <v>157</v>
      </c>
      <c r="B162" s="45"/>
      <c r="C162" s="170" t="s">
        <v>199</v>
      </c>
      <c r="D162" s="119" t="s">
        <v>94</v>
      </c>
      <c r="E162" s="305" t="s">
        <v>456</v>
      </c>
      <c r="F162" s="14">
        <v>157</v>
      </c>
      <c r="H162" s="33"/>
      <c r="I162" s="33"/>
      <c r="J162" s="33"/>
      <c r="K162" s="33"/>
      <c r="L162" s="33"/>
    </row>
    <row r="163" spans="1:12" s="31" customFormat="1" ht="18" x14ac:dyDescent="0.2">
      <c r="A163" s="85">
        <v>158</v>
      </c>
      <c r="B163" s="45"/>
      <c r="C163" s="166" t="s">
        <v>310</v>
      </c>
      <c r="D163" s="166" t="s">
        <v>577</v>
      </c>
      <c r="E163" s="305" t="s">
        <v>554</v>
      </c>
      <c r="F163" s="14">
        <v>158</v>
      </c>
      <c r="H163" s="33"/>
      <c r="I163" s="33"/>
      <c r="J163" s="33"/>
      <c r="K163" s="33"/>
      <c r="L163" s="33"/>
    </row>
    <row r="164" spans="1:12" s="31" customFormat="1" ht="18" x14ac:dyDescent="0.25">
      <c r="A164" s="85">
        <v>159</v>
      </c>
      <c r="B164" s="45"/>
      <c r="C164" s="189" t="s">
        <v>333</v>
      </c>
      <c r="D164" s="119" t="s">
        <v>121</v>
      </c>
      <c r="E164" s="305" t="s">
        <v>427</v>
      </c>
      <c r="F164" s="14">
        <v>159</v>
      </c>
      <c r="H164" s="33"/>
      <c r="I164" s="33"/>
      <c r="J164" s="33"/>
      <c r="K164" s="33"/>
      <c r="L164" s="33"/>
    </row>
    <row r="165" spans="1:12" s="31" customFormat="1" ht="18" x14ac:dyDescent="0.25">
      <c r="A165" s="85">
        <v>160</v>
      </c>
      <c r="B165" s="45"/>
      <c r="C165" s="164" t="s">
        <v>134</v>
      </c>
      <c r="D165" s="119" t="s">
        <v>133</v>
      </c>
      <c r="E165" s="305" t="s">
        <v>546</v>
      </c>
      <c r="F165" s="14">
        <v>160</v>
      </c>
      <c r="H165" s="33"/>
      <c r="I165" s="33"/>
      <c r="J165" s="33"/>
      <c r="K165" s="33"/>
      <c r="L165" s="33"/>
    </row>
    <row r="166" spans="1:12" s="31" customFormat="1" ht="18" x14ac:dyDescent="0.2">
      <c r="A166" s="85">
        <v>161</v>
      </c>
      <c r="B166" s="45"/>
      <c r="C166" s="169" t="s">
        <v>191</v>
      </c>
      <c r="D166" s="117" t="s">
        <v>140</v>
      </c>
      <c r="E166" s="305" t="s">
        <v>473</v>
      </c>
      <c r="F166" s="14">
        <v>161</v>
      </c>
      <c r="H166" s="33"/>
      <c r="I166" s="33"/>
      <c r="J166" s="33"/>
      <c r="K166" s="33"/>
      <c r="L166" s="33"/>
    </row>
    <row r="167" spans="1:12" s="31" customFormat="1" ht="18" x14ac:dyDescent="0.25">
      <c r="A167" s="85">
        <v>162</v>
      </c>
      <c r="B167" s="45"/>
      <c r="C167" s="164" t="s">
        <v>289</v>
      </c>
      <c r="D167" s="119" t="s">
        <v>102</v>
      </c>
      <c r="E167" s="305" t="s">
        <v>484</v>
      </c>
      <c r="F167" s="14">
        <v>162</v>
      </c>
      <c r="H167" s="33"/>
      <c r="I167" s="33"/>
      <c r="J167" s="33"/>
      <c r="K167" s="33"/>
      <c r="L167" s="33"/>
    </row>
    <row r="168" spans="1:12" s="31" customFormat="1" ht="18" x14ac:dyDescent="0.2">
      <c r="A168" s="85">
        <v>163</v>
      </c>
      <c r="B168" s="45"/>
      <c r="C168" s="117" t="s">
        <v>356</v>
      </c>
      <c r="D168" s="117" t="s">
        <v>355</v>
      </c>
      <c r="E168" s="305" t="s">
        <v>432</v>
      </c>
      <c r="F168" s="14">
        <v>163</v>
      </c>
      <c r="H168" s="33"/>
      <c r="I168" s="33"/>
      <c r="J168" s="33"/>
      <c r="K168" s="33"/>
      <c r="L168" s="33"/>
    </row>
    <row r="169" spans="1:12" s="31" customFormat="1" ht="18" x14ac:dyDescent="0.2">
      <c r="A169" s="85">
        <v>164</v>
      </c>
      <c r="B169" s="45"/>
      <c r="C169" s="117" t="s">
        <v>363</v>
      </c>
      <c r="D169" s="117" t="s">
        <v>355</v>
      </c>
      <c r="E169" s="305" t="s">
        <v>437</v>
      </c>
      <c r="F169" s="14">
        <v>164</v>
      </c>
      <c r="H169" s="33"/>
      <c r="I169" s="33"/>
      <c r="J169" s="33"/>
      <c r="K169" s="33"/>
      <c r="L169" s="33"/>
    </row>
    <row r="170" spans="1:12" s="31" customFormat="1" ht="18" x14ac:dyDescent="0.25">
      <c r="A170" s="85">
        <v>165</v>
      </c>
      <c r="B170" s="45"/>
      <c r="C170" s="170" t="s">
        <v>306</v>
      </c>
      <c r="D170" s="119" t="s">
        <v>112</v>
      </c>
      <c r="E170" s="305" t="s">
        <v>415</v>
      </c>
      <c r="F170" s="14">
        <v>165</v>
      </c>
      <c r="H170" s="33"/>
      <c r="I170" s="33"/>
      <c r="J170" s="33"/>
      <c r="K170" s="33"/>
      <c r="L170" s="33"/>
    </row>
    <row r="171" spans="1:12" s="31" customFormat="1" ht="18" x14ac:dyDescent="0.25">
      <c r="A171" s="85">
        <v>166</v>
      </c>
      <c r="B171" s="45"/>
      <c r="C171" s="164" t="s">
        <v>336</v>
      </c>
      <c r="D171" s="119" t="s">
        <v>108</v>
      </c>
      <c r="E171" s="305" t="s">
        <v>496</v>
      </c>
      <c r="F171" s="14">
        <v>166</v>
      </c>
      <c r="H171" s="33"/>
      <c r="I171" s="33"/>
      <c r="J171" s="33"/>
      <c r="K171" s="33"/>
      <c r="L171" s="33"/>
    </row>
    <row r="172" spans="1:12" s="31" customFormat="1" ht="18" x14ac:dyDescent="0.25">
      <c r="A172" s="85">
        <v>167</v>
      </c>
      <c r="B172" s="112"/>
      <c r="C172" s="117" t="s">
        <v>384</v>
      </c>
      <c r="D172" s="119" t="s">
        <v>121</v>
      </c>
      <c r="E172" s="305" t="s">
        <v>428</v>
      </c>
      <c r="F172" s="14">
        <v>167</v>
      </c>
      <c r="H172" s="33"/>
      <c r="I172" s="33"/>
      <c r="J172" s="33"/>
      <c r="K172" s="33"/>
      <c r="L172" s="33"/>
    </row>
    <row r="173" spans="1:12" s="31" customFormat="1" ht="18" x14ac:dyDescent="0.25">
      <c r="A173" s="85">
        <v>168</v>
      </c>
      <c r="B173" s="45"/>
      <c r="C173" s="169" t="s">
        <v>354</v>
      </c>
      <c r="D173" s="119" t="s">
        <v>110</v>
      </c>
      <c r="E173" s="305" t="s">
        <v>400</v>
      </c>
      <c r="F173" s="14">
        <v>168</v>
      </c>
      <c r="H173" s="33"/>
      <c r="I173" s="33"/>
      <c r="J173" s="33"/>
      <c r="K173" s="33"/>
      <c r="L173" s="33"/>
    </row>
    <row r="174" spans="1:12" s="31" customFormat="1" ht="18" x14ac:dyDescent="0.2">
      <c r="A174" s="85">
        <v>169</v>
      </c>
      <c r="B174" s="45"/>
      <c r="C174" s="166" t="s">
        <v>309</v>
      </c>
      <c r="D174" s="166" t="s">
        <v>577</v>
      </c>
      <c r="E174" s="305" t="s">
        <v>553</v>
      </c>
      <c r="F174" s="14">
        <v>169</v>
      </c>
      <c r="H174" s="33"/>
      <c r="I174" s="33"/>
      <c r="J174" s="33"/>
      <c r="K174" s="33"/>
      <c r="L174" s="33"/>
    </row>
    <row r="175" spans="1:12" s="31" customFormat="1" ht="18" x14ac:dyDescent="0.2">
      <c r="A175" s="85">
        <v>170</v>
      </c>
      <c r="B175" s="45"/>
      <c r="C175" s="164" t="s">
        <v>226</v>
      </c>
      <c r="D175" s="164" t="s">
        <v>136</v>
      </c>
      <c r="E175" s="305" t="s">
        <v>421</v>
      </c>
      <c r="F175" s="14">
        <v>170</v>
      </c>
      <c r="H175" s="33"/>
      <c r="I175" s="33"/>
      <c r="J175" s="33"/>
      <c r="K175" s="33"/>
      <c r="L175" s="33"/>
    </row>
    <row r="176" spans="1:12" s="31" customFormat="1" ht="18" x14ac:dyDescent="0.25">
      <c r="A176" s="85">
        <v>171</v>
      </c>
      <c r="B176" s="45"/>
      <c r="C176" s="170" t="s">
        <v>305</v>
      </c>
      <c r="D176" s="119" t="s">
        <v>112</v>
      </c>
      <c r="E176" s="305" t="s">
        <v>412</v>
      </c>
      <c r="F176" s="14">
        <v>171</v>
      </c>
      <c r="H176" s="33"/>
      <c r="I176" s="33"/>
      <c r="J176" s="33"/>
      <c r="K176" s="33"/>
      <c r="L176" s="33"/>
    </row>
    <row r="177" spans="1:12" s="31" customFormat="1" ht="18" x14ac:dyDescent="0.25">
      <c r="A177" s="85">
        <v>172</v>
      </c>
      <c r="B177" s="45"/>
      <c r="C177" s="164" t="s">
        <v>198</v>
      </c>
      <c r="D177" s="119" t="s">
        <v>94</v>
      </c>
      <c r="E177" s="305" t="s">
        <v>457</v>
      </c>
      <c r="F177" s="14">
        <v>172</v>
      </c>
      <c r="H177" s="33"/>
      <c r="I177" s="33"/>
      <c r="J177" s="33"/>
      <c r="K177" s="33"/>
      <c r="L177" s="33"/>
    </row>
    <row r="178" spans="1:12" s="31" customFormat="1" ht="18" x14ac:dyDescent="0.25">
      <c r="A178" s="85">
        <v>173</v>
      </c>
      <c r="B178" s="45"/>
      <c r="C178" s="117" t="s">
        <v>371</v>
      </c>
      <c r="D178" s="119" t="s">
        <v>103</v>
      </c>
      <c r="E178" s="305" t="s">
        <v>530</v>
      </c>
      <c r="F178" s="14">
        <v>173</v>
      </c>
      <c r="H178" s="33"/>
      <c r="I178" s="33"/>
      <c r="J178" s="33"/>
      <c r="K178" s="33"/>
      <c r="L178" s="33"/>
    </row>
    <row r="179" spans="1:12" s="31" customFormat="1" ht="18" x14ac:dyDescent="0.2">
      <c r="A179" s="85">
        <v>174</v>
      </c>
      <c r="B179" s="45"/>
      <c r="C179" s="117" t="s">
        <v>271</v>
      </c>
      <c r="D179" s="117" t="s">
        <v>97</v>
      </c>
      <c r="E179" s="305" t="s">
        <v>463</v>
      </c>
      <c r="F179" s="14">
        <v>174</v>
      </c>
      <c r="H179" s="33"/>
      <c r="I179" s="33"/>
      <c r="J179" s="33"/>
      <c r="K179" s="33"/>
      <c r="L179" s="33"/>
    </row>
    <row r="180" spans="1:12" s="31" customFormat="1" ht="18" x14ac:dyDescent="0.2">
      <c r="A180" s="85">
        <v>175</v>
      </c>
      <c r="B180" s="45"/>
      <c r="C180" s="164" t="s">
        <v>178</v>
      </c>
      <c r="D180" s="164" t="s">
        <v>136</v>
      </c>
      <c r="E180" s="305" t="s">
        <v>422</v>
      </c>
      <c r="F180" s="14">
        <v>175</v>
      </c>
      <c r="H180" s="33"/>
      <c r="I180" s="33"/>
      <c r="J180" s="33"/>
      <c r="K180" s="33"/>
      <c r="L180" s="33"/>
    </row>
    <row r="181" spans="1:12" s="31" customFormat="1" ht="18" x14ac:dyDescent="0.25">
      <c r="A181" s="85">
        <v>176</v>
      </c>
      <c r="B181" s="45"/>
      <c r="C181" s="117" t="s">
        <v>262</v>
      </c>
      <c r="D181" s="123" t="s">
        <v>95</v>
      </c>
      <c r="E181" s="305" t="s">
        <v>537</v>
      </c>
      <c r="F181" s="14">
        <v>176</v>
      </c>
      <c r="H181" s="33"/>
      <c r="I181" s="33"/>
      <c r="J181" s="33"/>
      <c r="K181" s="33"/>
      <c r="L181" s="33"/>
    </row>
    <row r="182" spans="1:12" s="31" customFormat="1" ht="18" x14ac:dyDescent="0.25">
      <c r="A182" s="85">
        <v>177</v>
      </c>
      <c r="B182" s="45"/>
      <c r="C182" s="170" t="s">
        <v>201</v>
      </c>
      <c r="D182" s="119" t="s">
        <v>94</v>
      </c>
      <c r="E182" s="305" t="s">
        <v>458</v>
      </c>
      <c r="F182" s="14">
        <v>177</v>
      </c>
      <c r="H182" s="33"/>
      <c r="I182" s="33"/>
      <c r="J182" s="33"/>
      <c r="K182" s="33"/>
      <c r="L182" s="33"/>
    </row>
    <row r="183" spans="1:12" s="31" customFormat="1" ht="18" x14ac:dyDescent="0.25">
      <c r="A183" s="85">
        <v>178</v>
      </c>
      <c r="B183" s="45"/>
      <c r="C183" s="189" t="s">
        <v>334</v>
      </c>
      <c r="D183" s="119" t="s">
        <v>121</v>
      </c>
      <c r="E183" s="305" t="s">
        <v>429</v>
      </c>
      <c r="F183" s="14">
        <v>178</v>
      </c>
      <c r="H183" s="33"/>
      <c r="I183" s="33"/>
      <c r="J183" s="33"/>
      <c r="K183" s="33"/>
      <c r="L183" s="33"/>
    </row>
    <row r="184" spans="1:12" s="31" customFormat="1" ht="18" x14ac:dyDescent="0.25">
      <c r="A184" s="85">
        <v>179</v>
      </c>
      <c r="B184" s="45"/>
      <c r="C184" s="189" t="s">
        <v>331</v>
      </c>
      <c r="D184" s="119" t="s">
        <v>121</v>
      </c>
      <c r="E184" s="305" t="s">
        <v>426</v>
      </c>
      <c r="F184" s="14">
        <v>179</v>
      </c>
      <c r="H184" s="33"/>
      <c r="I184" s="33"/>
      <c r="J184" s="33"/>
      <c r="K184" s="33"/>
      <c r="L184" s="33"/>
    </row>
    <row r="185" spans="1:12" s="31" customFormat="1" ht="18" x14ac:dyDescent="0.2">
      <c r="A185" s="85">
        <v>180</v>
      </c>
      <c r="B185" s="45"/>
      <c r="C185" s="169" t="s">
        <v>192</v>
      </c>
      <c r="D185" s="117" t="s">
        <v>140</v>
      </c>
      <c r="E185" s="305" t="s">
        <v>470</v>
      </c>
      <c r="F185" s="14">
        <v>180</v>
      </c>
      <c r="H185" s="33"/>
      <c r="I185" s="33"/>
      <c r="J185" s="33"/>
      <c r="K185" s="33"/>
      <c r="L185" s="33"/>
    </row>
    <row r="186" spans="1:12" s="31" customFormat="1" ht="18" x14ac:dyDescent="0.2">
      <c r="A186" s="85">
        <v>181</v>
      </c>
      <c r="B186" s="45"/>
      <c r="C186" s="164" t="s">
        <v>340</v>
      </c>
      <c r="D186" s="117" t="s">
        <v>100</v>
      </c>
      <c r="E186" s="305" t="s">
        <v>504</v>
      </c>
      <c r="F186" s="14">
        <v>181</v>
      </c>
      <c r="H186" s="33"/>
      <c r="I186" s="33"/>
      <c r="J186" s="33"/>
      <c r="K186" s="33"/>
      <c r="L186" s="33"/>
    </row>
    <row r="187" spans="1:12" s="31" customFormat="1" ht="18" x14ac:dyDescent="0.2">
      <c r="A187" s="85">
        <v>182</v>
      </c>
      <c r="B187" s="45"/>
      <c r="C187" s="117" t="s">
        <v>360</v>
      </c>
      <c r="D187" s="117" t="s">
        <v>355</v>
      </c>
      <c r="E187" s="305" t="s">
        <v>433</v>
      </c>
      <c r="F187" s="14">
        <v>182</v>
      </c>
      <c r="H187" s="33"/>
      <c r="I187" s="33"/>
      <c r="J187" s="33"/>
      <c r="K187" s="33"/>
      <c r="L187" s="33"/>
    </row>
    <row r="188" spans="1:12" s="31" customFormat="1" ht="18" x14ac:dyDescent="0.25">
      <c r="A188" s="85">
        <v>183</v>
      </c>
      <c r="B188" s="45"/>
      <c r="C188" s="117" t="s">
        <v>260</v>
      </c>
      <c r="D188" s="123" t="s">
        <v>95</v>
      </c>
      <c r="E188" s="305" t="s">
        <v>394</v>
      </c>
      <c r="F188" s="14"/>
      <c r="H188" s="33"/>
      <c r="I188" s="33"/>
      <c r="J188" s="33"/>
      <c r="K188" s="33"/>
      <c r="L188" s="33"/>
    </row>
    <row r="189" spans="1:12" s="31" customFormat="1" ht="18" x14ac:dyDescent="0.2">
      <c r="A189" s="85">
        <v>184</v>
      </c>
      <c r="B189" s="45"/>
      <c r="C189" s="193" t="s">
        <v>373</v>
      </c>
      <c r="D189" s="117" t="s">
        <v>97</v>
      </c>
      <c r="E189" s="305" t="s">
        <v>394</v>
      </c>
      <c r="F189" s="14"/>
      <c r="H189" s="33"/>
      <c r="I189" s="33"/>
      <c r="J189" s="33"/>
      <c r="K189" s="33"/>
      <c r="L189" s="33"/>
    </row>
    <row r="190" spans="1:12" s="31" customFormat="1" ht="18" x14ac:dyDescent="0.2">
      <c r="A190" s="85">
        <v>185</v>
      </c>
      <c r="B190" s="45"/>
      <c r="C190" s="164" t="s">
        <v>341</v>
      </c>
      <c r="D190" s="117" t="s">
        <v>100</v>
      </c>
      <c r="E190" s="305" t="s">
        <v>394</v>
      </c>
      <c r="F190" s="14"/>
      <c r="H190" s="33"/>
      <c r="I190" s="33"/>
      <c r="J190" s="33"/>
      <c r="K190" s="33"/>
      <c r="L190" s="33"/>
    </row>
    <row r="191" spans="1:12" s="31" customFormat="1" ht="18" x14ac:dyDescent="0.25">
      <c r="A191" s="85">
        <v>186</v>
      </c>
      <c r="B191" s="45"/>
      <c r="C191" s="164" t="s">
        <v>317</v>
      </c>
      <c r="D191" s="119" t="s">
        <v>101</v>
      </c>
      <c r="E191" s="305" t="s">
        <v>394</v>
      </c>
      <c r="F191" s="14"/>
      <c r="H191" s="33"/>
      <c r="I191" s="33"/>
      <c r="J191" s="33"/>
      <c r="K191" s="33"/>
      <c r="L191" s="33"/>
    </row>
    <row r="192" spans="1:12" s="31" customFormat="1" ht="18" x14ac:dyDescent="0.25">
      <c r="A192" s="85">
        <v>187</v>
      </c>
      <c r="B192" s="45"/>
      <c r="C192" s="164" t="s">
        <v>323</v>
      </c>
      <c r="D192" s="119" t="s">
        <v>101</v>
      </c>
      <c r="E192" s="305" t="s">
        <v>394</v>
      </c>
      <c r="F192" s="14"/>
      <c r="H192" s="33"/>
      <c r="I192" s="33"/>
      <c r="J192" s="33"/>
      <c r="K192" s="33"/>
      <c r="L192" s="33"/>
    </row>
    <row r="193" spans="1:12" s="31" customFormat="1" ht="18" x14ac:dyDescent="0.25">
      <c r="A193" s="85">
        <v>188</v>
      </c>
      <c r="B193" s="45"/>
      <c r="C193" s="164" t="s">
        <v>290</v>
      </c>
      <c r="D193" s="119" t="s">
        <v>102</v>
      </c>
      <c r="E193" s="305" t="s">
        <v>394</v>
      </c>
      <c r="F193" s="14"/>
      <c r="H193" s="33"/>
      <c r="I193" s="33"/>
      <c r="J193" s="33"/>
      <c r="K193" s="33"/>
      <c r="L193" s="33"/>
    </row>
    <row r="194" spans="1:12" s="31" customFormat="1" ht="18" x14ac:dyDescent="0.2">
      <c r="A194" s="85">
        <v>189</v>
      </c>
      <c r="B194" s="45"/>
      <c r="C194" s="317" t="s">
        <v>180</v>
      </c>
      <c r="D194" s="377" t="s">
        <v>188</v>
      </c>
      <c r="E194" s="121" t="s">
        <v>394</v>
      </c>
      <c r="F194" s="14"/>
      <c r="H194" s="33"/>
      <c r="I194" s="33"/>
      <c r="J194" s="33"/>
      <c r="K194" s="33"/>
      <c r="L194" s="33"/>
    </row>
    <row r="195" spans="1:12" s="31" customFormat="1" ht="18" x14ac:dyDescent="0.2">
      <c r="A195" s="85">
        <v>190</v>
      </c>
      <c r="B195" s="45"/>
      <c r="C195" s="317" t="s">
        <v>186</v>
      </c>
      <c r="D195" s="377" t="s">
        <v>188</v>
      </c>
      <c r="E195" s="121" t="s">
        <v>394</v>
      </c>
      <c r="F195" s="14"/>
      <c r="H195" s="33"/>
      <c r="I195" s="33"/>
      <c r="J195" s="33"/>
      <c r="K195" s="33"/>
      <c r="L195" s="33"/>
    </row>
    <row r="196" spans="1:12" s="31" customFormat="1" ht="18" x14ac:dyDescent="0.25">
      <c r="A196" s="85">
        <v>191</v>
      </c>
      <c r="B196" s="45"/>
      <c r="C196" s="164" t="s">
        <v>202</v>
      </c>
      <c r="D196" s="119" t="s">
        <v>108</v>
      </c>
      <c r="E196" s="305" t="s">
        <v>394</v>
      </c>
      <c r="F196" s="14"/>
      <c r="H196" s="33"/>
      <c r="I196" s="33"/>
      <c r="J196" s="33"/>
      <c r="K196" s="33"/>
      <c r="L196" s="33"/>
    </row>
    <row r="197" spans="1:12" s="31" customFormat="1" ht="18" x14ac:dyDescent="0.25">
      <c r="A197" s="85">
        <v>192</v>
      </c>
      <c r="B197" s="112"/>
      <c r="C197" s="164" t="s">
        <v>203</v>
      </c>
      <c r="D197" s="119" t="s">
        <v>108</v>
      </c>
      <c r="E197" s="305" t="s">
        <v>394</v>
      </c>
      <c r="F197" s="14"/>
      <c r="H197" s="33"/>
      <c r="I197" s="33"/>
      <c r="J197" s="33"/>
      <c r="K197" s="33"/>
      <c r="L197" s="33"/>
    </row>
    <row r="198" spans="1:12" s="31" customFormat="1" ht="18" x14ac:dyDescent="0.25">
      <c r="A198" s="85">
        <v>193</v>
      </c>
      <c r="B198" s="45"/>
      <c r="C198" s="169" t="s">
        <v>209</v>
      </c>
      <c r="D198" s="119" t="s">
        <v>110</v>
      </c>
      <c r="E198" s="305" t="s">
        <v>394</v>
      </c>
      <c r="F198" s="14"/>
      <c r="H198" s="33"/>
      <c r="I198" s="33"/>
      <c r="J198" s="33"/>
      <c r="K198" s="33"/>
      <c r="L198" s="33"/>
    </row>
    <row r="199" spans="1:12" s="31" customFormat="1" ht="18" x14ac:dyDescent="0.25">
      <c r="A199" s="85">
        <v>194</v>
      </c>
      <c r="B199" s="45"/>
      <c r="C199" s="170" t="s">
        <v>353</v>
      </c>
      <c r="D199" s="119" t="s">
        <v>112</v>
      </c>
      <c r="E199" s="305" t="s">
        <v>394</v>
      </c>
      <c r="F199" s="14"/>
      <c r="H199" s="33"/>
      <c r="I199" s="33"/>
      <c r="J199" s="33"/>
      <c r="K199" s="33"/>
      <c r="L199" s="33"/>
    </row>
    <row r="200" spans="1:12" s="31" customFormat="1" ht="18" x14ac:dyDescent="0.2">
      <c r="A200" s="85">
        <v>195</v>
      </c>
      <c r="B200" s="45"/>
      <c r="C200" s="117" t="s">
        <v>366</v>
      </c>
      <c r="D200" s="164" t="s">
        <v>222</v>
      </c>
      <c r="E200" s="305" t="s">
        <v>394</v>
      </c>
      <c r="F200" s="14"/>
      <c r="H200" s="33"/>
      <c r="I200" s="33"/>
      <c r="J200" s="33"/>
      <c r="K200" s="33"/>
      <c r="L200" s="33"/>
    </row>
    <row r="201" spans="1:12" s="31" customFormat="1" ht="18" x14ac:dyDescent="0.2">
      <c r="A201" s="85">
        <v>196</v>
      </c>
      <c r="B201" s="45"/>
      <c r="C201" s="164" t="s">
        <v>179</v>
      </c>
      <c r="D201" s="164" t="s">
        <v>136</v>
      </c>
      <c r="E201" s="305" t="s">
        <v>394</v>
      </c>
      <c r="F201" s="14"/>
      <c r="H201" s="33"/>
      <c r="I201" s="33"/>
      <c r="J201" s="33"/>
      <c r="K201" s="33"/>
      <c r="L201" s="33"/>
    </row>
    <row r="202" spans="1:12" s="31" customFormat="1" ht="18" x14ac:dyDescent="0.2">
      <c r="A202" s="85">
        <v>197</v>
      </c>
      <c r="B202" s="45"/>
      <c r="C202" s="166" t="s">
        <v>312</v>
      </c>
      <c r="D202" s="166" t="s">
        <v>577</v>
      </c>
      <c r="E202" s="305" t="s">
        <v>394</v>
      </c>
      <c r="F202" s="14"/>
      <c r="H202" s="33"/>
      <c r="I202" s="33"/>
      <c r="J202" s="33"/>
      <c r="K202" s="33"/>
      <c r="L202" s="33"/>
    </row>
    <row r="203" spans="1:12" s="31" customFormat="1" ht="18" x14ac:dyDescent="0.2">
      <c r="A203" s="85">
        <v>198</v>
      </c>
      <c r="B203" s="45"/>
      <c r="C203" s="166" t="s">
        <v>315</v>
      </c>
      <c r="D203" s="166" t="s">
        <v>577</v>
      </c>
      <c r="E203" s="305" t="s">
        <v>394</v>
      </c>
      <c r="F203" s="14"/>
      <c r="H203" s="33"/>
      <c r="I203" s="33"/>
      <c r="J203" s="33"/>
      <c r="K203" s="33"/>
      <c r="L203" s="33"/>
    </row>
    <row r="204" spans="1:12" s="31" customFormat="1" ht="18" x14ac:dyDescent="0.2">
      <c r="A204" s="85">
        <v>199</v>
      </c>
      <c r="B204" s="45"/>
      <c r="C204" s="167" t="s">
        <v>245</v>
      </c>
      <c r="D204" s="167" t="s">
        <v>243</v>
      </c>
      <c r="E204" s="305" t="s">
        <v>117</v>
      </c>
      <c r="F204" s="14"/>
      <c r="H204" s="33"/>
      <c r="I204" s="33"/>
      <c r="J204" s="33"/>
      <c r="K204" s="33"/>
      <c r="L204" s="33"/>
    </row>
    <row r="205" spans="1:12" s="31" customFormat="1" ht="18" x14ac:dyDescent="0.2">
      <c r="A205" s="85">
        <v>200</v>
      </c>
      <c r="B205" s="45"/>
      <c r="C205" s="167" t="s">
        <v>248</v>
      </c>
      <c r="D205" s="167" t="s">
        <v>243</v>
      </c>
      <c r="E205" s="305" t="s">
        <v>117</v>
      </c>
      <c r="F205" s="14"/>
      <c r="H205" s="33"/>
      <c r="I205" s="33"/>
      <c r="J205" s="33"/>
      <c r="K205" s="33"/>
      <c r="L205" s="33"/>
    </row>
    <row r="206" spans="1:12" s="31" customFormat="1" ht="18" x14ac:dyDescent="0.2">
      <c r="A206" s="85">
        <v>201</v>
      </c>
      <c r="B206" s="45"/>
      <c r="C206" s="167" t="s">
        <v>249</v>
      </c>
      <c r="D206" s="167" t="s">
        <v>243</v>
      </c>
      <c r="E206" s="305" t="s">
        <v>117</v>
      </c>
      <c r="F206" s="14"/>
      <c r="H206" s="33"/>
      <c r="I206" s="33"/>
      <c r="J206" s="33"/>
      <c r="K206" s="33"/>
      <c r="L206" s="33"/>
    </row>
    <row r="207" spans="1:12" s="31" customFormat="1" ht="18" x14ac:dyDescent="0.25">
      <c r="A207" s="85">
        <v>202</v>
      </c>
      <c r="B207" s="45"/>
      <c r="C207" s="164" t="s">
        <v>196</v>
      </c>
      <c r="D207" s="119" t="s">
        <v>94</v>
      </c>
      <c r="E207" s="305" t="s">
        <v>117</v>
      </c>
      <c r="F207" s="14"/>
      <c r="H207" s="33"/>
      <c r="I207" s="33"/>
      <c r="J207" s="33"/>
      <c r="K207" s="33"/>
      <c r="L207" s="33"/>
    </row>
    <row r="208" spans="1:12" s="31" customFormat="1" ht="18" x14ac:dyDescent="0.25">
      <c r="A208" s="85">
        <v>203</v>
      </c>
      <c r="B208" s="45"/>
      <c r="C208" s="164" t="s">
        <v>197</v>
      </c>
      <c r="D208" s="119" t="s">
        <v>94</v>
      </c>
      <c r="E208" s="305" t="s">
        <v>117</v>
      </c>
      <c r="F208" s="14"/>
      <c r="H208" s="33"/>
      <c r="I208" s="33"/>
      <c r="J208" s="33"/>
      <c r="K208" s="33"/>
      <c r="L208" s="33"/>
    </row>
    <row r="209" spans="1:12" s="31" customFormat="1" ht="18" x14ac:dyDescent="0.25">
      <c r="A209" s="85">
        <v>204</v>
      </c>
      <c r="B209" s="45"/>
      <c r="C209" s="170" t="s">
        <v>351</v>
      </c>
      <c r="D209" s="123" t="s">
        <v>96</v>
      </c>
      <c r="E209" s="305" t="s">
        <v>117</v>
      </c>
      <c r="F209" s="14"/>
      <c r="H209" s="33"/>
      <c r="I209" s="33"/>
      <c r="J209" s="33"/>
      <c r="K209" s="33"/>
      <c r="L209" s="33"/>
    </row>
    <row r="210" spans="1:12" s="31" customFormat="1" ht="18" x14ac:dyDescent="0.2">
      <c r="A210" s="85">
        <v>205</v>
      </c>
      <c r="B210" s="45"/>
      <c r="C210" s="122" t="s">
        <v>298</v>
      </c>
      <c r="D210" s="117" t="s">
        <v>99</v>
      </c>
      <c r="E210" s="305" t="s">
        <v>117</v>
      </c>
      <c r="F210" s="14"/>
      <c r="H210" s="33"/>
      <c r="I210" s="33"/>
      <c r="J210" s="33"/>
      <c r="K210" s="33"/>
      <c r="L210" s="33"/>
    </row>
    <row r="211" spans="1:12" s="31" customFormat="1" ht="18" x14ac:dyDescent="0.25">
      <c r="A211" s="85">
        <v>206</v>
      </c>
      <c r="B211" s="45"/>
      <c r="C211" s="164" t="s">
        <v>321</v>
      </c>
      <c r="D211" s="119" t="s">
        <v>101</v>
      </c>
      <c r="E211" s="305" t="s">
        <v>117</v>
      </c>
      <c r="F211" s="14"/>
      <c r="H211" s="33"/>
      <c r="I211" s="33"/>
      <c r="J211" s="33"/>
      <c r="K211" s="33"/>
      <c r="L211" s="33"/>
    </row>
    <row r="212" spans="1:12" s="31" customFormat="1" ht="18" x14ac:dyDescent="0.25">
      <c r="A212" s="85">
        <v>207</v>
      </c>
      <c r="B212" s="45"/>
      <c r="C212" s="117" t="s">
        <v>335</v>
      </c>
      <c r="D212" s="119" t="s">
        <v>108</v>
      </c>
      <c r="E212" s="305" t="s">
        <v>117</v>
      </c>
      <c r="F212" s="14"/>
      <c r="H212" s="33"/>
      <c r="I212" s="33"/>
      <c r="J212" s="33"/>
      <c r="K212" s="33"/>
      <c r="L212" s="33"/>
    </row>
    <row r="213" spans="1:12" s="31" customFormat="1" ht="18" x14ac:dyDescent="0.2">
      <c r="A213" s="85">
        <v>208</v>
      </c>
      <c r="B213" s="45"/>
      <c r="C213" s="185" t="s">
        <v>252</v>
      </c>
      <c r="D213" s="185" t="s">
        <v>109</v>
      </c>
      <c r="E213" s="305" t="s">
        <v>117</v>
      </c>
      <c r="F213" s="14"/>
      <c r="H213" s="33"/>
      <c r="I213" s="33"/>
      <c r="J213" s="33"/>
      <c r="K213" s="33"/>
      <c r="L213" s="33"/>
    </row>
    <row r="214" spans="1:12" s="31" customFormat="1" ht="18" x14ac:dyDescent="0.2">
      <c r="A214" s="85">
        <v>209</v>
      </c>
      <c r="B214" s="45" t="s">
        <v>44</v>
      </c>
      <c r="C214" s="185" t="s">
        <v>253</v>
      </c>
      <c r="D214" s="185" t="s">
        <v>109</v>
      </c>
      <c r="E214" s="305" t="s">
        <v>117</v>
      </c>
      <c r="F214" s="14"/>
      <c r="H214" s="33"/>
      <c r="I214" s="33"/>
      <c r="J214" s="33"/>
      <c r="K214" s="33"/>
      <c r="L214" s="33"/>
    </row>
    <row r="215" spans="1:12" s="31" customFormat="1" ht="18" x14ac:dyDescent="0.2">
      <c r="A215" s="85">
        <v>210</v>
      </c>
      <c r="B215" s="45"/>
      <c r="C215" s="185" t="s">
        <v>254</v>
      </c>
      <c r="D215" s="185" t="s">
        <v>109</v>
      </c>
      <c r="E215" s="305" t="s">
        <v>117</v>
      </c>
      <c r="F215" s="14"/>
      <c r="H215" s="33"/>
      <c r="I215" s="33"/>
      <c r="J215" s="33"/>
      <c r="K215" s="33"/>
      <c r="L215" s="33"/>
    </row>
    <row r="216" spans="1:12" s="31" customFormat="1" ht="18" x14ac:dyDescent="0.2">
      <c r="A216" s="85">
        <v>211</v>
      </c>
      <c r="B216" s="45"/>
      <c r="C216" s="185" t="s">
        <v>255</v>
      </c>
      <c r="D216" s="185" t="s">
        <v>109</v>
      </c>
      <c r="E216" s="305" t="s">
        <v>117</v>
      </c>
      <c r="F216" s="14"/>
      <c r="H216" s="33"/>
      <c r="I216" s="33"/>
      <c r="J216" s="33"/>
      <c r="K216" s="33"/>
      <c r="L216" s="33"/>
    </row>
    <row r="217" spans="1:12" s="31" customFormat="1" ht="18" x14ac:dyDescent="0.2">
      <c r="A217" s="85">
        <v>212</v>
      </c>
      <c r="B217" s="45"/>
      <c r="C217" s="185" t="s">
        <v>256</v>
      </c>
      <c r="D217" s="185" t="s">
        <v>109</v>
      </c>
      <c r="E217" s="305" t="s">
        <v>117</v>
      </c>
      <c r="F217" s="14"/>
      <c r="H217" s="33"/>
      <c r="I217" s="33"/>
      <c r="J217" s="33"/>
      <c r="K217" s="33"/>
      <c r="L217" s="33"/>
    </row>
    <row r="218" spans="1:12" s="31" customFormat="1" ht="18" x14ac:dyDescent="0.2">
      <c r="A218" s="85">
        <v>213</v>
      </c>
      <c r="B218" s="45"/>
      <c r="C218" s="185" t="s">
        <v>257</v>
      </c>
      <c r="D218" s="185" t="s">
        <v>109</v>
      </c>
      <c r="E218" s="305" t="s">
        <v>117</v>
      </c>
      <c r="F218" s="14"/>
      <c r="H218" s="33"/>
      <c r="I218" s="33"/>
      <c r="J218" s="33"/>
      <c r="K218" s="33"/>
      <c r="L218" s="33"/>
    </row>
    <row r="219" spans="1:12" s="31" customFormat="1" ht="18" x14ac:dyDescent="0.2">
      <c r="A219" s="85">
        <v>214</v>
      </c>
      <c r="B219" s="45"/>
      <c r="C219" s="185" t="s">
        <v>258</v>
      </c>
      <c r="D219" s="185" t="s">
        <v>109</v>
      </c>
      <c r="E219" s="305" t="s">
        <v>117</v>
      </c>
      <c r="F219" s="14"/>
      <c r="H219" s="33"/>
      <c r="I219" s="33"/>
      <c r="J219" s="33"/>
      <c r="K219" s="33"/>
      <c r="L219" s="33"/>
    </row>
    <row r="220" spans="1:12" s="31" customFormat="1" ht="18" x14ac:dyDescent="0.2">
      <c r="A220" s="85">
        <v>215</v>
      </c>
      <c r="B220" s="45"/>
      <c r="C220" s="185" t="s">
        <v>364</v>
      </c>
      <c r="D220" s="185" t="s">
        <v>109</v>
      </c>
      <c r="E220" s="305" t="s">
        <v>117</v>
      </c>
      <c r="F220" s="14"/>
      <c r="H220" s="33"/>
      <c r="I220" s="33"/>
      <c r="J220" s="33"/>
      <c r="K220" s="33"/>
      <c r="L220" s="33"/>
    </row>
    <row r="221" spans="1:12" s="31" customFormat="1" ht="18" x14ac:dyDescent="0.2">
      <c r="A221" s="85">
        <v>216</v>
      </c>
      <c r="B221" s="45"/>
      <c r="C221" s="164" t="s">
        <v>281</v>
      </c>
      <c r="D221" s="164" t="s">
        <v>141</v>
      </c>
      <c r="E221" s="305" t="s">
        <v>117</v>
      </c>
      <c r="F221" s="14"/>
      <c r="H221" s="33"/>
      <c r="I221" s="33"/>
      <c r="J221" s="33"/>
      <c r="K221" s="33"/>
      <c r="L221" s="33"/>
    </row>
    <row r="222" spans="1:12" s="31" customFormat="1" ht="18" x14ac:dyDescent="0.2">
      <c r="A222" s="85">
        <v>217</v>
      </c>
      <c r="B222" s="45"/>
      <c r="C222" s="164" t="s">
        <v>283</v>
      </c>
      <c r="D222" s="164" t="s">
        <v>141</v>
      </c>
      <c r="E222" s="305" t="s">
        <v>117</v>
      </c>
      <c r="F222" s="14"/>
      <c r="H222" s="33"/>
      <c r="I222" s="33"/>
      <c r="J222" s="33"/>
      <c r="K222" s="33"/>
      <c r="L222" s="33"/>
    </row>
    <row r="223" spans="1:12" s="31" customFormat="1" ht="18" x14ac:dyDescent="0.2">
      <c r="A223" s="85">
        <v>218</v>
      </c>
      <c r="B223" s="45"/>
      <c r="C223" s="164" t="s">
        <v>284</v>
      </c>
      <c r="D223" s="164" t="s">
        <v>141</v>
      </c>
      <c r="E223" s="305" t="s">
        <v>117</v>
      </c>
      <c r="F223" s="14"/>
      <c r="H223" s="33"/>
      <c r="I223" s="33"/>
      <c r="J223" s="33"/>
      <c r="K223" s="33"/>
      <c r="L223" s="33"/>
    </row>
    <row r="224" spans="1:12" s="31" customFormat="1" ht="18" x14ac:dyDescent="0.2">
      <c r="A224" s="85">
        <v>219</v>
      </c>
      <c r="B224" s="45"/>
      <c r="C224" s="164" t="s">
        <v>285</v>
      </c>
      <c r="D224" s="164" t="s">
        <v>141</v>
      </c>
      <c r="E224" s="305" t="s">
        <v>117</v>
      </c>
      <c r="F224" s="14"/>
      <c r="H224" s="33"/>
      <c r="I224" s="33"/>
      <c r="J224" s="33"/>
      <c r="K224" s="33"/>
      <c r="L224" s="33"/>
    </row>
    <row r="225" spans="1:12" s="31" customFormat="1" ht="18" x14ac:dyDescent="0.25">
      <c r="A225" s="85">
        <v>220</v>
      </c>
      <c r="B225" s="45"/>
      <c r="C225" s="170" t="s">
        <v>303</v>
      </c>
      <c r="D225" s="119" t="s">
        <v>112</v>
      </c>
      <c r="E225" s="305" t="s">
        <v>117</v>
      </c>
      <c r="F225" s="14"/>
      <c r="H225" s="33"/>
      <c r="I225" s="33"/>
      <c r="J225" s="33"/>
      <c r="K225" s="33"/>
      <c r="L225" s="33"/>
    </row>
    <row r="226" spans="1:12" s="31" customFormat="1" ht="18" x14ac:dyDescent="0.2">
      <c r="A226" s="85">
        <v>221</v>
      </c>
      <c r="B226" s="45"/>
      <c r="C226" s="166" t="s">
        <v>218</v>
      </c>
      <c r="D226" s="164" t="s">
        <v>222</v>
      </c>
      <c r="E226" s="305" t="s">
        <v>117</v>
      </c>
      <c r="F226" s="14"/>
      <c r="H226" s="33"/>
      <c r="I226" s="33"/>
      <c r="J226" s="33"/>
      <c r="K226" s="33"/>
      <c r="L226" s="33"/>
    </row>
    <row r="227" spans="1:12" s="31" customFormat="1" ht="18" x14ac:dyDescent="0.2">
      <c r="A227" s="85">
        <v>222</v>
      </c>
      <c r="B227" s="45"/>
      <c r="C227" s="166" t="s">
        <v>220</v>
      </c>
      <c r="D227" s="164" t="s">
        <v>222</v>
      </c>
      <c r="E227" s="305" t="s">
        <v>117</v>
      </c>
      <c r="F227" s="14"/>
      <c r="H227" s="33"/>
      <c r="I227" s="33"/>
      <c r="J227" s="33"/>
      <c r="K227" s="33"/>
      <c r="L227" s="33"/>
    </row>
    <row r="228" spans="1:12" s="31" customFormat="1" ht="18" x14ac:dyDescent="0.2">
      <c r="A228" s="85">
        <v>223</v>
      </c>
      <c r="B228" s="45"/>
      <c r="C228" s="166" t="s">
        <v>316</v>
      </c>
      <c r="D228" s="166" t="s">
        <v>577</v>
      </c>
      <c r="E228" s="305" t="s">
        <v>117</v>
      </c>
      <c r="F228" s="14"/>
      <c r="H228" s="33"/>
      <c r="I228" s="33"/>
      <c r="J228" s="33"/>
      <c r="K228" s="33"/>
      <c r="L228" s="33"/>
    </row>
    <row r="229" spans="1:12" s="31" customFormat="1" ht="18" x14ac:dyDescent="0.25">
      <c r="A229" s="85">
        <v>224</v>
      </c>
      <c r="B229" s="45"/>
      <c r="C229" s="119" t="s">
        <v>107</v>
      </c>
      <c r="D229" s="119" t="s">
        <v>104</v>
      </c>
      <c r="E229" s="305" t="s">
        <v>435</v>
      </c>
      <c r="F229" s="14"/>
      <c r="H229" s="33"/>
      <c r="I229" s="33"/>
      <c r="J229" s="33"/>
      <c r="K229" s="33"/>
      <c r="L229" s="33"/>
    </row>
    <row r="230" spans="1:12" s="31" customFormat="1" ht="18" x14ac:dyDescent="0.2">
      <c r="A230" s="85">
        <v>225</v>
      </c>
      <c r="B230" s="45"/>
      <c r="C230" s="117" t="s">
        <v>361</v>
      </c>
      <c r="D230" s="117" t="s">
        <v>355</v>
      </c>
      <c r="E230" s="305" t="s">
        <v>435</v>
      </c>
      <c r="F230" s="14"/>
      <c r="H230" s="33"/>
      <c r="I230" s="33"/>
      <c r="J230" s="33"/>
      <c r="K230" s="33"/>
      <c r="L230" s="33"/>
    </row>
    <row r="231" spans="1:12" s="31" customFormat="1" ht="18" x14ac:dyDescent="0.2">
      <c r="A231" s="21"/>
      <c r="B231" s="96"/>
      <c r="C231" s="192"/>
      <c r="D231" s="192"/>
      <c r="E231" s="46"/>
      <c r="H231" s="33"/>
      <c r="I231" s="33"/>
      <c r="J231" s="33"/>
      <c r="K231" s="33"/>
      <c r="L231" s="33"/>
    </row>
    <row r="232" spans="1:12" s="31" customFormat="1" ht="18" x14ac:dyDescent="0.2">
      <c r="A232" s="21"/>
      <c r="B232" s="96"/>
      <c r="C232" s="192"/>
      <c r="D232" s="192"/>
      <c r="E232" s="46"/>
      <c r="H232" s="33"/>
      <c r="I232" s="33"/>
      <c r="J232" s="33"/>
      <c r="K232" s="33"/>
      <c r="L232" s="33"/>
    </row>
    <row r="233" spans="1:12" s="31" customFormat="1" x14ac:dyDescent="0.2">
      <c r="C233" s="31" t="s">
        <v>4</v>
      </c>
      <c r="E233" s="31" t="s">
        <v>578</v>
      </c>
      <c r="H233" s="33"/>
      <c r="I233" s="33"/>
      <c r="J233" s="33"/>
      <c r="K233" s="33"/>
      <c r="L233" s="33"/>
    </row>
    <row r="234" spans="1:12" x14ac:dyDescent="0.2">
      <c r="B234" s="96"/>
      <c r="C234" s="96"/>
      <c r="D234" s="118"/>
      <c r="E234" s="110"/>
    </row>
    <row r="235" spans="1:12" x14ac:dyDescent="0.2">
      <c r="B235" s="96"/>
      <c r="C235" s="96"/>
      <c r="D235" s="118"/>
      <c r="E235" s="110"/>
    </row>
    <row r="236" spans="1:12" x14ac:dyDescent="0.2">
      <c r="B236" s="96"/>
      <c r="C236" s="96"/>
      <c r="D236" s="118"/>
      <c r="E236" s="110"/>
    </row>
    <row r="237" spans="1:12" x14ac:dyDescent="0.2">
      <c r="B237" s="96"/>
      <c r="C237" s="96"/>
      <c r="D237" s="118"/>
      <c r="E237" s="110"/>
    </row>
    <row r="238" spans="1:12" x14ac:dyDescent="0.2">
      <c r="B238" s="96"/>
      <c r="C238" s="96"/>
      <c r="D238" s="118"/>
      <c r="E238" s="110"/>
    </row>
    <row r="239" spans="1:12" x14ac:dyDescent="0.2">
      <c r="B239" s="96"/>
      <c r="C239" s="96"/>
      <c r="D239" s="118"/>
      <c r="E239" s="110"/>
    </row>
    <row r="240" spans="1:12" x14ac:dyDescent="0.2">
      <c r="B240" s="96"/>
      <c r="C240" s="96"/>
      <c r="D240" s="118"/>
      <c r="E240" s="110"/>
    </row>
    <row r="241" spans="2:5" x14ac:dyDescent="0.2">
      <c r="B241" s="96"/>
      <c r="C241" s="96"/>
      <c r="D241" s="118"/>
      <c r="E241" s="110"/>
    </row>
    <row r="242" spans="2:5" x14ac:dyDescent="0.2">
      <c r="B242" s="96"/>
      <c r="C242" s="96"/>
      <c r="D242" s="118"/>
      <c r="E242" s="110"/>
    </row>
    <row r="243" spans="2:5" x14ac:dyDescent="0.2">
      <c r="B243" s="96"/>
      <c r="C243" s="96"/>
      <c r="D243" s="118"/>
      <c r="E243" s="110"/>
    </row>
    <row r="244" spans="2:5" x14ac:dyDescent="0.2">
      <c r="B244" s="96"/>
      <c r="C244" s="96"/>
      <c r="D244" s="118"/>
      <c r="E244" s="110"/>
    </row>
    <row r="245" spans="2:5" x14ac:dyDescent="0.2">
      <c r="B245" s="96"/>
      <c r="C245" s="96"/>
      <c r="D245" s="118"/>
      <c r="E245" s="110"/>
    </row>
    <row r="246" spans="2:5" x14ac:dyDescent="0.2">
      <c r="B246" s="96"/>
      <c r="C246" s="96"/>
      <c r="D246" s="118"/>
      <c r="E246" s="110"/>
    </row>
    <row r="247" spans="2:5" x14ac:dyDescent="0.2">
      <c r="B247" s="96"/>
      <c r="C247" s="96"/>
      <c r="D247" s="118"/>
      <c r="E247" s="110"/>
    </row>
    <row r="248" spans="2:5" x14ac:dyDescent="0.2">
      <c r="B248" s="96"/>
      <c r="C248" s="96"/>
      <c r="D248" s="118"/>
      <c r="E248" s="110"/>
    </row>
    <row r="249" spans="2:5" x14ac:dyDescent="0.2">
      <c r="B249" s="96"/>
      <c r="C249" s="96"/>
      <c r="D249" s="118"/>
      <c r="E249" s="110"/>
    </row>
    <row r="250" spans="2:5" x14ac:dyDescent="0.2">
      <c r="B250" s="96"/>
      <c r="C250" s="96"/>
      <c r="D250" s="118"/>
      <c r="E250" s="110"/>
    </row>
    <row r="251" spans="2:5" x14ac:dyDescent="0.2">
      <c r="B251" s="96"/>
      <c r="C251" s="96"/>
      <c r="D251" s="118"/>
      <c r="E251" s="110"/>
    </row>
    <row r="252" spans="2:5" x14ac:dyDescent="0.2">
      <c r="B252" s="96"/>
      <c r="C252" s="96"/>
      <c r="D252" s="118"/>
      <c r="E252" s="110"/>
    </row>
    <row r="253" spans="2:5" x14ac:dyDescent="0.2">
      <c r="B253" s="96"/>
      <c r="C253" s="96"/>
      <c r="D253" s="118"/>
      <c r="E253" s="110"/>
    </row>
    <row r="254" spans="2:5" x14ac:dyDescent="0.2">
      <c r="B254" s="96"/>
      <c r="C254" s="96"/>
      <c r="D254" s="118"/>
      <c r="E254" s="110"/>
    </row>
    <row r="255" spans="2:5" x14ac:dyDescent="0.2">
      <c r="B255" s="96"/>
      <c r="C255" s="96"/>
      <c r="D255" s="118"/>
      <c r="E255" s="110"/>
    </row>
    <row r="256" spans="2:5" x14ac:dyDescent="0.2">
      <c r="B256" s="96"/>
      <c r="C256" s="96"/>
      <c r="D256" s="118"/>
      <c r="E256" s="110"/>
    </row>
    <row r="257" spans="2:5" x14ac:dyDescent="0.2">
      <c r="B257" s="96"/>
      <c r="C257" s="96"/>
      <c r="D257" s="118"/>
      <c r="E257" s="110"/>
    </row>
    <row r="258" spans="2:5" x14ac:dyDescent="0.2">
      <c r="B258" s="96"/>
      <c r="C258" s="96"/>
      <c r="D258" s="118"/>
      <c r="E258" s="110"/>
    </row>
    <row r="259" spans="2:5" x14ac:dyDescent="0.2">
      <c r="B259" s="96"/>
      <c r="C259" s="96"/>
      <c r="D259" s="118"/>
      <c r="E259" s="110"/>
    </row>
    <row r="260" spans="2:5" x14ac:dyDescent="0.2">
      <c r="B260" s="96"/>
      <c r="C260" s="96"/>
      <c r="D260" s="118"/>
      <c r="E260" s="110"/>
    </row>
    <row r="261" spans="2:5" x14ac:dyDescent="0.2">
      <c r="B261" s="96"/>
      <c r="C261" s="96"/>
      <c r="D261" s="118"/>
      <c r="E261" s="110"/>
    </row>
    <row r="262" spans="2:5" x14ac:dyDescent="0.2">
      <c r="B262" s="96"/>
      <c r="C262" s="96"/>
      <c r="D262" s="118"/>
      <c r="E262" s="110"/>
    </row>
    <row r="263" spans="2:5" x14ac:dyDescent="0.2">
      <c r="B263" s="96"/>
      <c r="C263" s="96"/>
      <c r="D263" s="118"/>
      <c r="E263" s="110"/>
    </row>
    <row r="264" spans="2:5" x14ac:dyDescent="0.2">
      <c r="B264" s="96"/>
      <c r="C264" s="96"/>
      <c r="D264" s="118"/>
      <c r="E264" s="110"/>
    </row>
    <row r="265" spans="2:5" x14ac:dyDescent="0.2">
      <c r="B265" s="96"/>
      <c r="C265" s="96"/>
      <c r="D265" s="118"/>
      <c r="E265" s="110"/>
    </row>
    <row r="266" spans="2:5" x14ac:dyDescent="0.2">
      <c r="B266" s="96"/>
      <c r="C266" s="96"/>
      <c r="D266" s="118"/>
      <c r="E266" s="110"/>
    </row>
    <row r="267" spans="2:5" x14ac:dyDescent="0.2">
      <c r="B267" s="96"/>
      <c r="C267" s="96"/>
      <c r="D267" s="118"/>
      <c r="E267" s="110"/>
    </row>
    <row r="268" spans="2:5" x14ac:dyDescent="0.2">
      <c r="B268" s="96"/>
      <c r="C268" s="96"/>
      <c r="D268" s="118"/>
      <c r="E268" s="110"/>
    </row>
    <row r="269" spans="2:5" x14ac:dyDescent="0.2">
      <c r="B269" s="96"/>
      <c r="C269" s="96"/>
      <c r="D269" s="118"/>
      <c r="E269" s="110"/>
    </row>
    <row r="270" spans="2:5" x14ac:dyDescent="0.2">
      <c r="B270" s="96"/>
      <c r="C270" s="96"/>
      <c r="D270" s="118"/>
      <c r="E270" s="110"/>
    </row>
    <row r="271" spans="2:5" x14ac:dyDescent="0.2">
      <c r="B271" s="96"/>
      <c r="C271" s="96"/>
      <c r="D271" s="118"/>
      <c r="E271" s="110"/>
    </row>
    <row r="272" spans="2:5" x14ac:dyDescent="0.2">
      <c r="B272" s="96"/>
      <c r="C272" s="96"/>
      <c r="D272" s="118"/>
      <c r="E272" s="110"/>
    </row>
  </sheetData>
  <mergeCells count="4">
    <mergeCell ref="A1:E1"/>
    <mergeCell ref="A2:F2"/>
    <mergeCell ref="A3:F3"/>
    <mergeCell ref="A4:F4"/>
  </mergeCells>
  <printOptions horizontalCentered="1"/>
  <pageMargins left="0.39370078740157483" right="0" top="0.39370078740157483" bottom="0.19685039370078741" header="0" footer="0"/>
  <pageSetup paperSize="9" scale="79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40625" defaultRowHeight="15" x14ac:dyDescent="0.3"/>
  <cols>
    <col min="1" max="1" width="5" style="10" customWidth="1"/>
    <col min="2" max="2" width="42.5703125" style="10" customWidth="1"/>
    <col min="3" max="10" width="13" style="10" customWidth="1"/>
    <col min="11" max="12" width="10.42578125" style="10" customWidth="1"/>
    <col min="13" max="13" width="9.140625" style="24"/>
    <col min="14" max="14" width="13.140625" style="24" customWidth="1"/>
    <col min="15" max="16384" width="9.140625" style="24"/>
  </cols>
  <sheetData>
    <row r="1" spans="1:12" ht="23.25" customHeight="1" x14ac:dyDescent="0.3">
      <c r="A1" s="433" t="s">
        <v>25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</row>
    <row r="2" spans="1:12" ht="20.25" x14ac:dyDescent="0.3">
      <c r="A2" s="25"/>
      <c r="B2" s="25"/>
      <c r="C2" s="26"/>
      <c r="D2" s="26"/>
      <c r="E2" s="26"/>
      <c r="F2" s="26"/>
      <c r="G2" s="26"/>
      <c r="H2" s="27"/>
      <c r="I2" s="28"/>
      <c r="J2" s="28"/>
      <c r="K2" s="28"/>
    </row>
    <row r="3" spans="1:12" ht="16.5" x14ac:dyDescent="0.3">
      <c r="A3" s="29" t="s">
        <v>55</v>
      </c>
      <c r="B3" s="29"/>
      <c r="C3" s="30"/>
      <c r="D3" s="31"/>
      <c r="E3" s="30"/>
      <c r="F3" s="24"/>
      <c r="G3" s="32"/>
      <c r="I3" s="33"/>
      <c r="J3" s="33"/>
      <c r="K3" s="34"/>
      <c r="L3" s="35" t="s">
        <v>5</v>
      </c>
    </row>
    <row r="4" spans="1:12" ht="21.75" customHeight="1" x14ac:dyDescent="0.3">
      <c r="A4" s="434" t="s">
        <v>13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ht="30" customHeight="1" thickBot="1" x14ac:dyDescent="0.35">
      <c r="A5" s="435" t="s">
        <v>49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</row>
    <row r="6" spans="1:12" s="36" customFormat="1" ht="39" thickBot="1" x14ac:dyDescent="0.25">
      <c r="A6" s="37" t="s">
        <v>0</v>
      </c>
      <c r="B6" s="38" t="s">
        <v>6</v>
      </c>
      <c r="C6" s="23" t="s">
        <v>7</v>
      </c>
      <c r="D6" s="23" t="s">
        <v>28</v>
      </c>
      <c r="E6" s="23" t="s">
        <v>8</v>
      </c>
      <c r="F6" s="23" t="s">
        <v>14</v>
      </c>
      <c r="G6" s="23" t="s">
        <v>9</v>
      </c>
      <c r="H6" s="23" t="s">
        <v>10</v>
      </c>
      <c r="I6" s="23" t="s">
        <v>26</v>
      </c>
      <c r="J6" s="23" t="s">
        <v>11</v>
      </c>
      <c r="K6" s="22" t="s">
        <v>12</v>
      </c>
      <c r="L6" s="69" t="s">
        <v>2</v>
      </c>
    </row>
    <row r="7" spans="1:12" s="40" customFormat="1" ht="24" customHeight="1" x14ac:dyDescent="0.25">
      <c r="A7" s="71">
        <v>1</v>
      </c>
      <c r="B7" s="63" t="s">
        <v>57</v>
      </c>
      <c r="C7" s="47">
        <v>6</v>
      </c>
      <c r="D7" s="47">
        <v>6</v>
      </c>
      <c r="E7" s="47">
        <v>6</v>
      </c>
      <c r="F7" s="47">
        <v>6</v>
      </c>
      <c r="G7" s="47">
        <v>6</v>
      </c>
      <c r="H7" s="47">
        <v>6</v>
      </c>
      <c r="I7" s="47">
        <v>5</v>
      </c>
      <c r="J7" s="47">
        <v>6</v>
      </c>
      <c r="K7" s="49">
        <f t="shared" ref="K7:K50" si="0">SUM(C7:J7)</f>
        <v>47</v>
      </c>
      <c r="L7" s="72"/>
    </row>
    <row r="8" spans="1:12" s="40" customFormat="1" ht="24" customHeight="1" x14ac:dyDescent="0.25">
      <c r="A8" s="41">
        <v>2</v>
      </c>
      <c r="B8" s="63" t="s">
        <v>58</v>
      </c>
      <c r="C8" s="48">
        <v>9</v>
      </c>
      <c r="D8" s="48">
        <v>7</v>
      </c>
      <c r="E8" s="48">
        <v>7</v>
      </c>
      <c r="F8" s="48">
        <v>7</v>
      </c>
      <c r="G8" s="48">
        <v>6</v>
      </c>
      <c r="H8" s="48">
        <v>6</v>
      </c>
      <c r="I8" s="48">
        <v>6</v>
      </c>
      <c r="J8" s="48">
        <v>7</v>
      </c>
      <c r="K8" s="50">
        <f t="shared" si="0"/>
        <v>55</v>
      </c>
      <c r="L8" s="73"/>
    </row>
    <row r="9" spans="1:12" s="40" customFormat="1" ht="24" customHeight="1" x14ac:dyDescent="0.25">
      <c r="A9" s="41">
        <v>3</v>
      </c>
      <c r="B9" s="63" t="s">
        <v>59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50">
        <f t="shared" si="0"/>
        <v>0</v>
      </c>
      <c r="L9" s="74"/>
    </row>
    <row r="10" spans="1:12" s="40" customFormat="1" ht="24" customHeight="1" x14ac:dyDescent="0.25">
      <c r="A10" s="41">
        <v>4</v>
      </c>
      <c r="B10" s="63" t="s">
        <v>47</v>
      </c>
      <c r="C10" s="48">
        <v>10</v>
      </c>
      <c r="D10" s="48">
        <v>10</v>
      </c>
      <c r="E10" s="48">
        <v>9</v>
      </c>
      <c r="F10" s="48">
        <v>8</v>
      </c>
      <c r="G10" s="48">
        <v>10</v>
      </c>
      <c r="H10" s="48">
        <v>9</v>
      </c>
      <c r="I10" s="48">
        <v>10</v>
      </c>
      <c r="J10" s="48">
        <v>9</v>
      </c>
      <c r="K10" s="50">
        <f t="shared" si="0"/>
        <v>75</v>
      </c>
      <c r="L10" s="75"/>
    </row>
    <row r="11" spans="1:12" s="40" customFormat="1" ht="24" customHeight="1" x14ac:dyDescent="0.25">
      <c r="A11" s="41">
        <v>5</v>
      </c>
      <c r="B11" s="63" t="s">
        <v>60</v>
      </c>
      <c r="C11" s="48">
        <v>5</v>
      </c>
      <c r="D11" s="48">
        <v>4</v>
      </c>
      <c r="E11" s="48">
        <v>2</v>
      </c>
      <c r="F11" s="48">
        <v>2</v>
      </c>
      <c r="G11" s="48">
        <v>4</v>
      </c>
      <c r="H11" s="48">
        <v>4</v>
      </c>
      <c r="I11" s="48">
        <v>4</v>
      </c>
      <c r="J11" s="48">
        <v>3</v>
      </c>
      <c r="K11" s="50">
        <f t="shared" si="0"/>
        <v>28</v>
      </c>
      <c r="L11" s="73"/>
    </row>
    <row r="12" spans="1:12" s="40" customFormat="1" ht="24" customHeight="1" x14ac:dyDescent="0.25">
      <c r="A12" s="41">
        <v>6</v>
      </c>
      <c r="B12" s="63" t="s">
        <v>61</v>
      </c>
      <c r="C12" s="48">
        <v>5</v>
      </c>
      <c r="D12" s="48">
        <v>6</v>
      </c>
      <c r="E12" s="48">
        <v>0</v>
      </c>
      <c r="F12" s="48">
        <v>0</v>
      </c>
      <c r="G12" s="48">
        <v>4</v>
      </c>
      <c r="H12" s="48">
        <v>3</v>
      </c>
      <c r="I12" s="48">
        <v>5</v>
      </c>
      <c r="J12" s="48">
        <v>3</v>
      </c>
      <c r="K12" s="50">
        <f t="shared" si="0"/>
        <v>26</v>
      </c>
      <c r="L12" s="73"/>
    </row>
    <row r="13" spans="1:12" s="40" customFormat="1" ht="24" customHeight="1" x14ac:dyDescent="0.25">
      <c r="A13" s="41">
        <v>7</v>
      </c>
      <c r="B13" s="63" t="s">
        <v>62</v>
      </c>
      <c r="C13" s="48">
        <v>7</v>
      </c>
      <c r="D13" s="48">
        <v>7</v>
      </c>
      <c r="E13" s="48">
        <v>6</v>
      </c>
      <c r="F13" s="48">
        <v>4</v>
      </c>
      <c r="G13" s="48">
        <v>4</v>
      </c>
      <c r="H13" s="48">
        <v>4</v>
      </c>
      <c r="I13" s="48">
        <v>5</v>
      </c>
      <c r="J13" s="48">
        <v>4</v>
      </c>
      <c r="K13" s="50">
        <f t="shared" si="0"/>
        <v>41</v>
      </c>
      <c r="L13" s="73"/>
    </row>
    <row r="14" spans="1:12" s="40" customFormat="1" ht="24" customHeight="1" x14ac:dyDescent="0.25">
      <c r="A14" s="41">
        <v>8</v>
      </c>
      <c r="B14" s="63" t="s">
        <v>63</v>
      </c>
      <c r="C14" s="48">
        <v>8</v>
      </c>
      <c r="D14" s="48">
        <v>6</v>
      </c>
      <c r="E14" s="48">
        <v>5</v>
      </c>
      <c r="F14" s="48">
        <v>0</v>
      </c>
      <c r="G14" s="48">
        <v>5</v>
      </c>
      <c r="H14" s="48">
        <v>4</v>
      </c>
      <c r="I14" s="48">
        <v>0</v>
      </c>
      <c r="J14" s="48">
        <v>3</v>
      </c>
      <c r="K14" s="50">
        <f t="shared" si="0"/>
        <v>31</v>
      </c>
      <c r="L14" s="73"/>
    </row>
    <row r="15" spans="1:12" s="40" customFormat="1" ht="24" customHeight="1" x14ac:dyDescent="0.25">
      <c r="A15" s="41">
        <v>9</v>
      </c>
      <c r="B15" s="63" t="s">
        <v>30</v>
      </c>
      <c r="C15" s="48">
        <v>9</v>
      </c>
      <c r="D15" s="48">
        <v>9</v>
      </c>
      <c r="E15" s="48">
        <v>8</v>
      </c>
      <c r="F15" s="48">
        <v>8</v>
      </c>
      <c r="G15" s="48">
        <v>9</v>
      </c>
      <c r="H15" s="48">
        <v>8</v>
      </c>
      <c r="I15" s="48">
        <v>9</v>
      </c>
      <c r="J15" s="48">
        <v>8</v>
      </c>
      <c r="K15" s="50">
        <f t="shared" si="0"/>
        <v>68</v>
      </c>
      <c r="L15" s="73"/>
    </row>
    <row r="16" spans="1:12" s="40" customFormat="1" ht="24" customHeight="1" x14ac:dyDescent="0.25">
      <c r="A16" s="41">
        <v>10</v>
      </c>
      <c r="B16" s="63" t="s">
        <v>31</v>
      </c>
      <c r="C16" s="48">
        <v>8</v>
      </c>
      <c r="D16" s="48">
        <v>8</v>
      </c>
      <c r="E16" s="48">
        <v>5</v>
      </c>
      <c r="F16" s="48">
        <v>6</v>
      </c>
      <c r="G16" s="48">
        <v>6</v>
      </c>
      <c r="H16" s="48">
        <v>6</v>
      </c>
      <c r="I16" s="48">
        <v>7</v>
      </c>
      <c r="J16" s="48">
        <v>6</v>
      </c>
      <c r="K16" s="50">
        <f t="shared" si="0"/>
        <v>52</v>
      </c>
      <c r="L16" s="73"/>
    </row>
    <row r="17" spans="1:12" s="40" customFormat="1" ht="24" customHeight="1" x14ac:dyDescent="0.25">
      <c r="A17" s="41">
        <v>11</v>
      </c>
      <c r="B17" s="63" t="s">
        <v>64</v>
      </c>
      <c r="C17" s="48">
        <v>10</v>
      </c>
      <c r="D17" s="48">
        <v>10</v>
      </c>
      <c r="E17" s="48">
        <v>9</v>
      </c>
      <c r="F17" s="48">
        <v>6</v>
      </c>
      <c r="G17" s="48">
        <v>9</v>
      </c>
      <c r="H17" s="48">
        <v>9</v>
      </c>
      <c r="I17" s="48">
        <v>10</v>
      </c>
      <c r="J17" s="48">
        <v>9</v>
      </c>
      <c r="K17" s="50">
        <f t="shared" si="0"/>
        <v>72</v>
      </c>
      <c r="L17" s="75"/>
    </row>
    <row r="18" spans="1:12" s="40" customFormat="1" ht="24" customHeight="1" x14ac:dyDescent="0.25">
      <c r="A18" s="41">
        <v>12</v>
      </c>
      <c r="B18" s="63" t="s">
        <v>17</v>
      </c>
      <c r="C18" s="48">
        <v>7</v>
      </c>
      <c r="D18" s="48">
        <v>6</v>
      </c>
      <c r="E18" s="48">
        <v>6</v>
      </c>
      <c r="F18" s="48">
        <v>7</v>
      </c>
      <c r="G18" s="48">
        <v>6</v>
      </c>
      <c r="H18" s="48">
        <v>5</v>
      </c>
      <c r="I18" s="48">
        <v>7</v>
      </c>
      <c r="J18" s="48">
        <v>6</v>
      </c>
      <c r="K18" s="50">
        <f t="shared" si="0"/>
        <v>50</v>
      </c>
      <c r="L18" s="73"/>
    </row>
    <row r="19" spans="1:12" s="40" customFormat="1" ht="24" customHeight="1" x14ac:dyDescent="0.25">
      <c r="A19" s="41">
        <v>13</v>
      </c>
      <c r="B19" s="63" t="s">
        <v>65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50">
        <f t="shared" si="0"/>
        <v>0</v>
      </c>
      <c r="L19" s="74"/>
    </row>
    <row r="20" spans="1:12" s="40" customFormat="1" ht="24" customHeight="1" x14ac:dyDescent="0.25">
      <c r="A20" s="41">
        <v>14</v>
      </c>
      <c r="B20" s="63" t="s">
        <v>21</v>
      </c>
      <c r="C20" s="48">
        <v>7</v>
      </c>
      <c r="D20" s="48">
        <v>7</v>
      </c>
      <c r="E20" s="48">
        <v>6</v>
      </c>
      <c r="F20" s="48">
        <v>6</v>
      </c>
      <c r="G20" s="48">
        <v>6</v>
      </c>
      <c r="H20" s="48">
        <v>6</v>
      </c>
      <c r="I20" s="48">
        <v>7</v>
      </c>
      <c r="J20" s="48">
        <v>6</v>
      </c>
      <c r="K20" s="50">
        <f t="shared" si="0"/>
        <v>51</v>
      </c>
      <c r="L20" s="73"/>
    </row>
    <row r="21" spans="1:12" s="40" customFormat="1" ht="24" customHeight="1" x14ac:dyDescent="0.25">
      <c r="A21" s="41">
        <v>15</v>
      </c>
      <c r="B21" s="63" t="s">
        <v>66</v>
      </c>
      <c r="C21" s="48">
        <v>5</v>
      </c>
      <c r="D21" s="48">
        <v>4</v>
      </c>
      <c r="E21" s="48">
        <v>4</v>
      </c>
      <c r="F21" s="48">
        <v>3</v>
      </c>
      <c r="G21" s="48">
        <v>4</v>
      </c>
      <c r="H21" s="48">
        <v>4</v>
      </c>
      <c r="I21" s="48">
        <v>0</v>
      </c>
      <c r="J21" s="48">
        <v>3</v>
      </c>
      <c r="K21" s="50">
        <f t="shared" si="0"/>
        <v>27</v>
      </c>
      <c r="L21" s="73"/>
    </row>
    <row r="22" spans="1:12" s="40" customFormat="1" ht="24" customHeight="1" x14ac:dyDescent="0.25">
      <c r="A22" s="41">
        <v>16</v>
      </c>
      <c r="B22" s="63" t="s">
        <v>67</v>
      </c>
      <c r="C22" s="48">
        <v>7</v>
      </c>
      <c r="D22" s="48">
        <v>7</v>
      </c>
      <c r="E22" s="48">
        <v>7</v>
      </c>
      <c r="F22" s="48">
        <v>6</v>
      </c>
      <c r="G22" s="48">
        <v>6</v>
      </c>
      <c r="H22" s="48">
        <v>0</v>
      </c>
      <c r="I22" s="48">
        <v>6</v>
      </c>
      <c r="J22" s="48">
        <v>6</v>
      </c>
      <c r="K22" s="50">
        <f t="shared" si="0"/>
        <v>45</v>
      </c>
      <c r="L22" s="73"/>
    </row>
    <row r="23" spans="1:12" s="40" customFormat="1" ht="24" customHeight="1" x14ac:dyDescent="0.25">
      <c r="A23" s="41">
        <v>17</v>
      </c>
      <c r="B23" s="63" t="s">
        <v>19</v>
      </c>
      <c r="C23" s="48">
        <v>6</v>
      </c>
      <c r="D23" s="48">
        <v>7</v>
      </c>
      <c r="E23" s="48">
        <v>5</v>
      </c>
      <c r="F23" s="48">
        <v>5</v>
      </c>
      <c r="G23" s="48">
        <v>6</v>
      </c>
      <c r="H23" s="48">
        <v>5</v>
      </c>
      <c r="I23" s="48">
        <v>4</v>
      </c>
      <c r="J23" s="48">
        <v>5</v>
      </c>
      <c r="K23" s="50">
        <f t="shared" si="0"/>
        <v>43</v>
      </c>
      <c r="L23" s="73"/>
    </row>
    <row r="24" spans="1:12" s="40" customFormat="1" ht="24" customHeight="1" x14ac:dyDescent="0.25">
      <c r="A24" s="41">
        <v>18</v>
      </c>
      <c r="B24" s="63" t="s">
        <v>33</v>
      </c>
      <c r="C24" s="48">
        <v>7</v>
      </c>
      <c r="D24" s="48">
        <v>6</v>
      </c>
      <c r="E24" s="48">
        <v>6</v>
      </c>
      <c r="F24" s="48">
        <v>4</v>
      </c>
      <c r="G24" s="48">
        <v>6</v>
      </c>
      <c r="H24" s="48">
        <v>5</v>
      </c>
      <c r="I24" s="48">
        <v>5</v>
      </c>
      <c r="J24" s="48">
        <v>5</v>
      </c>
      <c r="K24" s="50">
        <f t="shared" si="0"/>
        <v>44</v>
      </c>
      <c r="L24" s="73"/>
    </row>
    <row r="25" spans="1:12" s="40" customFormat="1" ht="24" customHeight="1" x14ac:dyDescent="0.25">
      <c r="A25" s="41">
        <v>19</v>
      </c>
      <c r="B25" s="63" t="s">
        <v>68</v>
      </c>
      <c r="C25" s="48">
        <v>8</v>
      </c>
      <c r="D25" s="48">
        <v>7</v>
      </c>
      <c r="E25" s="48">
        <v>6</v>
      </c>
      <c r="F25" s="48">
        <v>5</v>
      </c>
      <c r="G25" s="48">
        <v>5</v>
      </c>
      <c r="H25" s="48">
        <v>5</v>
      </c>
      <c r="I25" s="48">
        <v>6</v>
      </c>
      <c r="J25" s="48">
        <v>5</v>
      </c>
      <c r="K25" s="50">
        <f t="shared" si="0"/>
        <v>47</v>
      </c>
      <c r="L25" s="73"/>
    </row>
    <row r="26" spans="1:12" s="40" customFormat="1" ht="24" customHeight="1" x14ac:dyDescent="0.25">
      <c r="A26" s="41">
        <v>20</v>
      </c>
      <c r="B26" s="63" t="s">
        <v>69</v>
      </c>
      <c r="C26" s="48">
        <v>6</v>
      </c>
      <c r="D26" s="48">
        <v>6</v>
      </c>
      <c r="E26" s="48">
        <v>5</v>
      </c>
      <c r="F26" s="48">
        <v>0</v>
      </c>
      <c r="G26" s="48">
        <v>4</v>
      </c>
      <c r="H26" s="48">
        <v>5</v>
      </c>
      <c r="I26" s="48">
        <v>5</v>
      </c>
      <c r="J26" s="48">
        <v>5</v>
      </c>
      <c r="K26" s="50">
        <f t="shared" si="0"/>
        <v>36</v>
      </c>
      <c r="L26" s="73"/>
    </row>
    <row r="27" spans="1:12" s="40" customFormat="1" ht="24" customHeight="1" x14ac:dyDescent="0.25">
      <c r="A27" s="41">
        <v>21</v>
      </c>
      <c r="B27" s="63" t="s">
        <v>70</v>
      </c>
      <c r="C27" s="48">
        <v>5</v>
      </c>
      <c r="D27" s="48">
        <v>7</v>
      </c>
      <c r="E27" s="48">
        <v>6</v>
      </c>
      <c r="F27" s="48">
        <v>5</v>
      </c>
      <c r="G27" s="48">
        <v>5</v>
      </c>
      <c r="H27" s="48">
        <v>5</v>
      </c>
      <c r="I27" s="48">
        <v>6</v>
      </c>
      <c r="J27" s="48">
        <v>5</v>
      </c>
      <c r="K27" s="50">
        <f t="shared" si="0"/>
        <v>44</v>
      </c>
      <c r="L27" s="73"/>
    </row>
    <row r="28" spans="1:12" s="40" customFormat="1" ht="24" customHeight="1" x14ac:dyDescent="0.25">
      <c r="A28" s="41">
        <v>22</v>
      </c>
      <c r="B28" s="63" t="s">
        <v>71</v>
      </c>
      <c r="C28" s="48">
        <v>9</v>
      </c>
      <c r="D28" s="48">
        <v>7</v>
      </c>
      <c r="E28" s="48">
        <v>6</v>
      </c>
      <c r="F28" s="48">
        <v>5</v>
      </c>
      <c r="G28" s="48">
        <v>5</v>
      </c>
      <c r="H28" s="48">
        <v>6</v>
      </c>
      <c r="I28" s="48">
        <v>6</v>
      </c>
      <c r="J28" s="48">
        <v>6</v>
      </c>
      <c r="K28" s="50">
        <f t="shared" si="0"/>
        <v>50</v>
      </c>
      <c r="L28" s="73"/>
    </row>
    <row r="29" spans="1:12" s="40" customFormat="1" ht="24" customHeight="1" x14ac:dyDescent="0.25">
      <c r="A29" s="41">
        <v>23</v>
      </c>
      <c r="B29" s="63" t="s">
        <v>72</v>
      </c>
      <c r="C29" s="48">
        <v>8</v>
      </c>
      <c r="D29" s="48">
        <v>7</v>
      </c>
      <c r="E29" s="48">
        <v>6</v>
      </c>
      <c r="F29" s="48">
        <v>5</v>
      </c>
      <c r="G29" s="48">
        <v>5</v>
      </c>
      <c r="H29" s="48">
        <v>4</v>
      </c>
      <c r="I29" s="48">
        <v>7</v>
      </c>
      <c r="J29" s="48">
        <v>5</v>
      </c>
      <c r="K29" s="50">
        <f t="shared" si="0"/>
        <v>47</v>
      </c>
      <c r="L29" s="73"/>
    </row>
    <row r="30" spans="1:12" s="40" customFormat="1" ht="24" customHeight="1" x14ac:dyDescent="0.25">
      <c r="A30" s="41">
        <v>24</v>
      </c>
      <c r="B30" s="63" t="s">
        <v>45</v>
      </c>
      <c r="C30" s="48">
        <v>7</v>
      </c>
      <c r="D30" s="48">
        <v>7</v>
      </c>
      <c r="E30" s="48">
        <v>6</v>
      </c>
      <c r="F30" s="48">
        <v>5</v>
      </c>
      <c r="G30" s="48">
        <v>5</v>
      </c>
      <c r="H30" s="48">
        <v>6</v>
      </c>
      <c r="I30" s="48">
        <v>7</v>
      </c>
      <c r="J30" s="48">
        <v>6</v>
      </c>
      <c r="K30" s="50">
        <f t="shared" si="0"/>
        <v>49</v>
      </c>
      <c r="L30" s="73"/>
    </row>
    <row r="31" spans="1:12" s="40" customFormat="1" ht="24" customHeight="1" x14ac:dyDescent="0.25">
      <c r="A31" s="41">
        <v>25</v>
      </c>
      <c r="B31" s="63" t="s">
        <v>73</v>
      </c>
      <c r="C31" s="48">
        <v>7</v>
      </c>
      <c r="D31" s="48">
        <v>6</v>
      </c>
      <c r="E31" s="48">
        <v>5</v>
      </c>
      <c r="F31" s="48">
        <v>5</v>
      </c>
      <c r="G31" s="48">
        <v>5</v>
      </c>
      <c r="H31" s="48">
        <v>5</v>
      </c>
      <c r="I31" s="48">
        <v>5</v>
      </c>
      <c r="J31" s="48">
        <v>5</v>
      </c>
      <c r="K31" s="50">
        <f t="shared" si="0"/>
        <v>43</v>
      </c>
      <c r="L31" s="73"/>
    </row>
    <row r="32" spans="1:12" s="40" customFormat="1" ht="24" customHeight="1" x14ac:dyDescent="0.25">
      <c r="A32" s="41">
        <v>26</v>
      </c>
      <c r="B32" s="63" t="s">
        <v>74</v>
      </c>
      <c r="C32" s="48">
        <v>5</v>
      </c>
      <c r="D32" s="48">
        <v>7</v>
      </c>
      <c r="E32" s="48">
        <v>4</v>
      </c>
      <c r="F32" s="48">
        <v>4</v>
      </c>
      <c r="G32" s="48">
        <v>4</v>
      </c>
      <c r="H32" s="48">
        <v>4</v>
      </c>
      <c r="I32" s="48">
        <v>5</v>
      </c>
      <c r="J32" s="48">
        <v>5</v>
      </c>
      <c r="K32" s="50">
        <f t="shared" si="0"/>
        <v>38</v>
      </c>
      <c r="L32" s="73"/>
    </row>
    <row r="33" spans="1:12" s="40" customFormat="1" ht="24" customHeight="1" x14ac:dyDescent="0.3">
      <c r="A33" s="41">
        <v>27</v>
      </c>
      <c r="B33" s="64" t="s">
        <v>75</v>
      </c>
      <c r="C33" s="48">
        <v>7</v>
      </c>
      <c r="D33" s="48">
        <v>6</v>
      </c>
      <c r="E33" s="48">
        <v>6</v>
      </c>
      <c r="F33" s="48">
        <v>5</v>
      </c>
      <c r="G33" s="48">
        <v>5</v>
      </c>
      <c r="H33" s="48">
        <v>5</v>
      </c>
      <c r="I33" s="48">
        <v>5</v>
      </c>
      <c r="J33" s="48">
        <v>5</v>
      </c>
      <c r="K33" s="50">
        <f t="shared" si="0"/>
        <v>44</v>
      </c>
      <c r="L33" s="73"/>
    </row>
    <row r="34" spans="1:12" s="40" customFormat="1" ht="24" customHeight="1" x14ac:dyDescent="0.25">
      <c r="A34" s="41">
        <v>28</v>
      </c>
      <c r="B34" s="63" t="s">
        <v>76</v>
      </c>
      <c r="C34" s="48">
        <v>7</v>
      </c>
      <c r="D34" s="48">
        <v>6</v>
      </c>
      <c r="E34" s="48">
        <v>5</v>
      </c>
      <c r="F34" s="48">
        <v>5</v>
      </c>
      <c r="G34" s="48">
        <v>6</v>
      </c>
      <c r="H34" s="48">
        <v>6</v>
      </c>
      <c r="I34" s="48">
        <v>6</v>
      </c>
      <c r="J34" s="48">
        <v>5</v>
      </c>
      <c r="K34" s="50">
        <f t="shared" si="0"/>
        <v>46</v>
      </c>
      <c r="L34" s="73"/>
    </row>
    <row r="35" spans="1:12" s="40" customFormat="1" ht="24" customHeight="1" x14ac:dyDescent="0.3">
      <c r="A35" s="41">
        <v>29</v>
      </c>
      <c r="B35" s="65" t="s">
        <v>77</v>
      </c>
      <c r="C35" s="48">
        <v>6</v>
      </c>
      <c r="D35" s="48">
        <v>6</v>
      </c>
      <c r="E35" s="48">
        <v>5</v>
      </c>
      <c r="F35" s="48">
        <v>3</v>
      </c>
      <c r="G35" s="48">
        <v>4</v>
      </c>
      <c r="H35" s="48">
        <v>3</v>
      </c>
      <c r="I35" s="48">
        <v>4</v>
      </c>
      <c r="J35" s="48">
        <v>4</v>
      </c>
      <c r="K35" s="50">
        <f t="shared" si="0"/>
        <v>35</v>
      </c>
      <c r="L35" s="73"/>
    </row>
    <row r="36" spans="1:12" s="40" customFormat="1" ht="24" customHeight="1" x14ac:dyDescent="0.3">
      <c r="A36" s="41">
        <v>30</v>
      </c>
      <c r="B36" s="65" t="s">
        <v>78</v>
      </c>
      <c r="C36" s="48">
        <v>6</v>
      </c>
      <c r="D36" s="48">
        <v>6</v>
      </c>
      <c r="E36" s="48">
        <v>6</v>
      </c>
      <c r="F36" s="48">
        <v>5</v>
      </c>
      <c r="G36" s="48">
        <v>5</v>
      </c>
      <c r="H36" s="48">
        <v>5</v>
      </c>
      <c r="I36" s="48">
        <v>6</v>
      </c>
      <c r="J36" s="48">
        <v>5</v>
      </c>
      <c r="K36" s="50">
        <f t="shared" si="0"/>
        <v>44</v>
      </c>
      <c r="L36" s="73"/>
    </row>
    <row r="37" spans="1:12" s="40" customFormat="1" ht="24" customHeight="1" x14ac:dyDescent="0.3">
      <c r="A37" s="41">
        <v>31</v>
      </c>
      <c r="B37" s="65" t="s">
        <v>79</v>
      </c>
      <c r="C37" s="48">
        <v>8</v>
      </c>
      <c r="D37" s="48">
        <v>9</v>
      </c>
      <c r="E37" s="48">
        <v>8</v>
      </c>
      <c r="F37" s="48">
        <v>8</v>
      </c>
      <c r="G37" s="48">
        <v>9</v>
      </c>
      <c r="H37" s="48">
        <v>8</v>
      </c>
      <c r="I37" s="48">
        <v>9</v>
      </c>
      <c r="J37" s="48">
        <v>9</v>
      </c>
      <c r="K37" s="50">
        <f t="shared" si="0"/>
        <v>68</v>
      </c>
      <c r="L37" s="73"/>
    </row>
    <row r="38" spans="1:12" s="40" customFormat="1" ht="24" customHeight="1" x14ac:dyDescent="0.3">
      <c r="A38" s="41">
        <v>32</v>
      </c>
      <c r="B38" s="65" t="s">
        <v>80</v>
      </c>
      <c r="C38" s="48">
        <v>7</v>
      </c>
      <c r="D38" s="48">
        <v>7</v>
      </c>
      <c r="E38" s="48">
        <v>6</v>
      </c>
      <c r="F38" s="48">
        <v>7</v>
      </c>
      <c r="G38" s="48">
        <v>6</v>
      </c>
      <c r="H38" s="48">
        <v>6</v>
      </c>
      <c r="I38" s="48">
        <v>7</v>
      </c>
      <c r="J38" s="48">
        <v>7</v>
      </c>
      <c r="K38" s="50">
        <f t="shared" si="0"/>
        <v>53</v>
      </c>
      <c r="L38" s="73"/>
    </row>
    <row r="39" spans="1:12" s="40" customFormat="1" ht="24" customHeight="1" x14ac:dyDescent="0.3">
      <c r="A39" s="41">
        <v>33</v>
      </c>
      <c r="B39" s="65" t="s">
        <v>81</v>
      </c>
      <c r="C39" s="48">
        <v>7</v>
      </c>
      <c r="D39" s="48">
        <v>7</v>
      </c>
      <c r="E39" s="48">
        <v>7</v>
      </c>
      <c r="F39" s="48">
        <v>7</v>
      </c>
      <c r="G39" s="48">
        <v>7</v>
      </c>
      <c r="H39" s="48">
        <v>7</v>
      </c>
      <c r="I39" s="48">
        <v>8</v>
      </c>
      <c r="J39" s="48">
        <v>7</v>
      </c>
      <c r="K39" s="50">
        <f t="shared" si="0"/>
        <v>57</v>
      </c>
      <c r="L39" s="73"/>
    </row>
    <row r="40" spans="1:12" s="40" customFormat="1" ht="24" customHeight="1" x14ac:dyDescent="0.3">
      <c r="A40" s="41">
        <v>34</v>
      </c>
      <c r="B40" s="65" t="s">
        <v>27</v>
      </c>
      <c r="C40" s="48">
        <v>7</v>
      </c>
      <c r="D40" s="48">
        <v>6</v>
      </c>
      <c r="E40" s="48">
        <v>6</v>
      </c>
      <c r="F40" s="48">
        <v>5</v>
      </c>
      <c r="G40" s="48">
        <v>5</v>
      </c>
      <c r="H40" s="48">
        <v>5</v>
      </c>
      <c r="I40" s="48">
        <v>6</v>
      </c>
      <c r="J40" s="48">
        <v>5</v>
      </c>
      <c r="K40" s="50">
        <f t="shared" si="0"/>
        <v>45</v>
      </c>
      <c r="L40" s="73"/>
    </row>
    <row r="41" spans="1:12" s="40" customFormat="1" ht="24" customHeight="1" x14ac:dyDescent="0.3">
      <c r="A41" s="41">
        <v>35</v>
      </c>
      <c r="B41" s="65" t="s">
        <v>82</v>
      </c>
      <c r="C41" s="48">
        <v>6</v>
      </c>
      <c r="D41" s="48">
        <v>6</v>
      </c>
      <c r="E41" s="48">
        <v>5</v>
      </c>
      <c r="F41" s="48">
        <v>2</v>
      </c>
      <c r="G41" s="48">
        <v>3</v>
      </c>
      <c r="H41" s="48">
        <v>2</v>
      </c>
      <c r="I41" s="48">
        <v>4</v>
      </c>
      <c r="J41" s="48">
        <v>3</v>
      </c>
      <c r="K41" s="50">
        <f t="shared" si="0"/>
        <v>31</v>
      </c>
      <c r="L41" s="73"/>
    </row>
    <row r="42" spans="1:12" s="40" customFormat="1" ht="24" customHeight="1" x14ac:dyDescent="0.3">
      <c r="A42" s="41">
        <v>36</v>
      </c>
      <c r="B42" s="65" t="s">
        <v>36</v>
      </c>
      <c r="C42" s="48">
        <v>7</v>
      </c>
      <c r="D42" s="48">
        <v>7</v>
      </c>
      <c r="E42" s="48">
        <v>5</v>
      </c>
      <c r="F42" s="48">
        <v>4</v>
      </c>
      <c r="G42" s="48">
        <v>4</v>
      </c>
      <c r="H42" s="48">
        <v>4</v>
      </c>
      <c r="I42" s="48">
        <v>4</v>
      </c>
      <c r="J42" s="48">
        <v>4</v>
      </c>
      <c r="K42" s="50">
        <f t="shared" si="0"/>
        <v>39</v>
      </c>
      <c r="L42" s="73"/>
    </row>
    <row r="43" spans="1:12" s="40" customFormat="1" ht="24" customHeight="1" x14ac:dyDescent="0.3">
      <c r="A43" s="41">
        <v>37</v>
      </c>
      <c r="B43" s="65" t="s">
        <v>15</v>
      </c>
      <c r="C43" s="48">
        <v>8</v>
      </c>
      <c r="D43" s="48">
        <v>8</v>
      </c>
      <c r="E43" s="48">
        <v>6</v>
      </c>
      <c r="F43" s="48">
        <v>6</v>
      </c>
      <c r="G43" s="48">
        <v>6</v>
      </c>
      <c r="H43" s="48">
        <v>6</v>
      </c>
      <c r="I43" s="48">
        <v>7</v>
      </c>
      <c r="J43" s="48">
        <v>7</v>
      </c>
      <c r="K43" s="50">
        <f t="shared" si="0"/>
        <v>54</v>
      </c>
      <c r="L43" s="73"/>
    </row>
    <row r="44" spans="1:12" s="40" customFormat="1" ht="24" customHeight="1" x14ac:dyDescent="0.3">
      <c r="A44" s="41">
        <v>38</v>
      </c>
      <c r="B44" s="65" t="s">
        <v>16</v>
      </c>
      <c r="C44" s="48">
        <v>7</v>
      </c>
      <c r="D44" s="48">
        <v>7</v>
      </c>
      <c r="E44" s="48">
        <v>6</v>
      </c>
      <c r="F44" s="48">
        <v>5</v>
      </c>
      <c r="G44" s="48">
        <v>5</v>
      </c>
      <c r="H44" s="48">
        <v>5</v>
      </c>
      <c r="I44" s="48">
        <v>7</v>
      </c>
      <c r="J44" s="48">
        <v>6</v>
      </c>
      <c r="K44" s="50">
        <f t="shared" si="0"/>
        <v>48</v>
      </c>
      <c r="L44" s="73"/>
    </row>
    <row r="45" spans="1:12" s="40" customFormat="1" ht="24" customHeight="1" x14ac:dyDescent="0.3">
      <c r="A45" s="41">
        <v>39</v>
      </c>
      <c r="B45" s="65" t="s">
        <v>83</v>
      </c>
      <c r="C45" s="48">
        <v>7</v>
      </c>
      <c r="D45" s="48">
        <v>7</v>
      </c>
      <c r="E45" s="48">
        <v>5</v>
      </c>
      <c r="F45" s="48">
        <v>4</v>
      </c>
      <c r="G45" s="48">
        <v>5</v>
      </c>
      <c r="H45" s="48">
        <v>5</v>
      </c>
      <c r="I45" s="48">
        <v>6</v>
      </c>
      <c r="J45" s="48">
        <v>4</v>
      </c>
      <c r="K45" s="50">
        <f t="shared" si="0"/>
        <v>43</v>
      </c>
      <c r="L45" s="73"/>
    </row>
    <row r="46" spans="1:12" s="40" customFormat="1" ht="24" customHeight="1" x14ac:dyDescent="0.3">
      <c r="A46" s="41">
        <v>40</v>
      </c>
      <c r="B46" s="65" t="s">
        <v>18</v>
      </c>
      <c r="C46" s="48">
        <v>6</v>
      </c>
      <c r="D46" s="48">
        <v>6</v>
      </c>
      <c r="E46" s="48">
        <v>5</v>
      </c>
      <c r="F46" s="48">
        <v>4</v>
      </c>
      <c r="G46" s="48">
        <v>5</v>
      </c>
      <c r="H46" s="48">
        <v>5</v>
      </c>
      <c r="I46" s="48">
        <v>5</v>
      </c>
      <c r="J46" s="48">
        <v>4</v>
      </c>
      <c r="K46" s="50">
        <f t="shared" si="0"/>
        <v>40</v>
      </c>
      <c r="L46" s="73"/>
    </row>
    <row r="47" spans="1:12" s="40" customFormat="1" ht="24" customHeight="1" x14ac:dyDescent="0.3">
      <c r="A47" s="41">
        <v>41</v>
      </c>
      <c r="B47" s="65" t="s">
        <v>37</v>
      </c>
      <c r="C47" s="48">
        <v>9</v>
      </c>
      <c r="D47" s="48">
        <v>9</v>
      </c>
      <c r="E47" s="48">
        <v>9</v>
      </c>
      <c r="F47" s="48">
        <v>9</v>
      </c>
      <c r="G47" s="48">
        <v>9</v>
      </c>
      <c r="H47" s="48">
        <v>9</v>
      </c>
      <c r="I47" s="48">
        <v>10</v>
      </c>
      <c r="J47" s="48">
        <v>9</v>
      </c>
      <c r="K47" s="50">
        <f t="shared" si="0"/>
        <v>73</v>
      </c>
      <c r="L47" s="75"/>
    </row>
    <row r="48" spans="1:12" s="40" customFormat="1" ht="24" customHeight="1" x14ac:dyDescent="0.3">
      <c r="A48" s="41">
        <v>42</v>
      </c>
      <c r="B48" s="65" t="s">
        <v>20</v>
      </c>
      <c r="C48" s="48">
        <v>8</v>
      </c>
      <c r="D48" s="48">
        <v>8</v>
      </c>
      <c r="E48" s="48">
        <v>7</v>
      </c>
      <c r="F48" s="48">
        <v>8</v>
      </c>
      <c r="G48" s="48">
        <v>7</v>
      </c>
      <c r="H48" s="48">
        <v>7</v>
      </c>
      <c r="I48" s="48">
        <v>8</v>
      </c>
      <c r="J48" s="48">
        <v>8</v>
      </c>
      <c r="K48" s="50">
        <f t="shared" si="0"/>
        <v>61</v>
      </c>
      <c r="L48" s="73"/>
    </row>
    <row r="49" spans="1:12" s="40" customFormat="1" ht="24" customHeight="1" x14ac:dyDescent="0.3">
      <c r="A49" s="41">
        <v>43</v>
      </c>
      <c r="B49" s="65" t="s">
        <v>84</v>
      </c>
      <c r="C49" s="48">
        <v>2</v>
      </c>
      <c r="D49" s="48">
        <v>4</v>
      </c>
      <c r="E49" s="48">
        <v>3</v>
      </c>
      <c r="F49" s="48">
        <v>0</v>
      </c>
      <c r="G49" s="48">
        <v>2</v>
      </c>
      <c r="H49" s="48">
        <v>3</v>
      </c>
      <c r="I49" s="48">
        <v>4</v>
      </c>
      <c r="J49" s="48">
        <v>3</v>
      </c>
      <c r="K49" s="50">
        <f t="shared" si="0"/>
        <v>21</v>
      </c>
      <c r="L49" s="73"/>
    </row>
    <row r="50" spans="1:12" s="40" customFormat="1" ht="24" customHeight="1" thickBot="1" x14ac:dyDescent="0.35">
      <c r="A50" s="44">
        <v>44</v>
      </c>
      <c r="B50" s="66" t="s">
        <v>85</v>
      </c>
      <c r="C50" s="76">
        <v>9</v>
      </c>
      <c r="D50" s="76">
        <v>9</v>
      </c>
      <c r="E50" s="76">
        <v>8</v>
      </c>
      <c r="F50" s="76">
        <v>6</v>
      </c>
      <c r="G50" s="76">
        <v>9</v>
      </c>
      <c r="H50" s="76">
        <v>8</v>
      </c>
      <c r="I50" s="76">
        <v>8</v>
      </c>
      <c r="J50" s="76">
        <v>8</v>
      </c>
      <c r="K50" s="77">
        <f t="shared" si="0"/>
        <v>65</v>
      </c>
      <c r="L50" s="78"/>
    </row>
    <row r="52" spans="1:12" ht="18.75" x14ac:dyDescent="0.3">
      <c r="A52" s="16" t="s">
        <v>4</v>
      </c>
      <c r="L52" s="70" t="s">
        <v>35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40625" defaultRowHeight="15" x14ac:dyDescent="0.3"/>
  <cols>
    <col min="1" max="1" width="5" style="10" customWidth="1"/>
    <col min="2" max="2" width="42.5703125" style="10" customWidth="1"/>
    <col min="3" max="10" width="13" style="10" customWidth="1"/>
    <col min="11" max="12" width="10.42578125" style="10" customWidth="1"/>
    <col min="13" max="16384" width="9.140625" style="24"/>
  </cols>
  <sheetData>
    <row r="1" spans="1:12" ht="23.25" customHeight="1" x14ac:dyDescent="0.3">
      <c r="A1" s="433" t="s">
        <v>25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</row>
    <row r="2" spans="1:12" ht="20.25" x14ac:dyDescent="0.3">
      <c r="A2" s="25"/>
      <c r="B2" s="25"/>
      <c r="C2" s="26"/>
      <c r="D2" s="26"/>
      <c r="E2" s="26"/>
      <c r="F2" s="26"/>
      <c r="G2" s="26"/>
      <c r="H2" s="27"/>
      <c r="I2" s="28"/>
      <c r="J2" s="28"/>
      <c r="K2" s="28"/>
      <c r="L2" s="28"/>
    </row>
    <row r="3" spans="1:12" ht="16.5" x14ac:dyDescent="0.3">
      <c r="A3" s="29" t="s">
        <v>56</v>
      </c>
      <c r="B3" s="29"/>
      <c r="C3" s="30"/>
      <c r="D3" s="31"/>
      <c r="E3" s="30"/>
      <c r="F3" s="24"/>
      <c r="G3" s="32"/>
      <c r="I3" s="33"/>
      <c r="J3" s="33"/>
      <c r="K3" s="34"/>
      <c r="L3" s="35" t="s">
        <v>5</v>
      </c>
    </row>
    <row r="4" spans="1:12" ht="21.75" customHeight="1" x14ac:dyDescent="0.3">
      <c r="A4" s="434" t="s">
        <v>13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</row>
    <row r="5" spans="1:12" ht="30" customHeight="1" thickBot="1" x14ac:dyDescent="0.35">
      <c r="A5" s="435" t="s">
        <v>50</v>
      </c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</row>
    <row r="6" spans="1:12" s="36" customFormat="1" ht="39" thickBot="1" x14ac:dyDescent="0.25">
      <c r="A6" s="37" t="s">
        <v>0</v>
      </c>
      <c r="B6" s="38" t="s">
        <v>6</v>
      </c>
      <c r="C6" s="23" t="s">
        <v>7</v>
      </c>
      <c r="D6" s="23" t="s">
        <v>28</v>
      </c>
      <c r="E6" s="23" t="s">
        <v>8</v>
      </c>
      <c r="F6" s="23" t="s">
        <v>14</v>
      </c>
      <c r="G6" s="23" t="s">
        <v>9</v>
      </c>
      <c r="H6" s="23" t="s">
        <v>10</v>
      </c>
      <c r="I6" s="23" t="s">
        <v>26</v>
      </c>
      <c r="J6" s="23" t="s">
        <v>11</v>
      </c>
      <c r="K6" s="22" t="s">
        <v>12</v>
      </c>
      <c r="L6" s="39" t="s">
        <v>2</v>
      </c>
    </row>
    <row r="7" spans="1:12" s="40" customFormat="1" ht="24" customHeight="1" x14ac:dyDescent="0.2">
      <c r="A7" s="51">
        <v>1</v>
      </c>
      <c r="B7" s="79" t="s">
        <v>57</v>
      </c>
      <c r="C7" s="80">
        <v>8</v>
      </c>
      <c r="D7" s="80">
        <v>6</v>
      </c>
      <c r="E7" s="80">
        <v>6</v>
      </c>
      <c r="F7" s="80">
        <v>6</v>
      </c>
      <c r="G7" s="80">
        <v>5</v>
      </c>
      <c r="H7" s="80">
        <v>6</v>
      </c>
      <c r="I7" s="80">
        <v>5</v>
      </c>
      <c r="J7" s="80">
        <v>5</v>
      </c>
      <c r="K7" s="81">
        <f>SUM(C7:J7)</f>
        <v>47</v>
      </c>
      <c r="L7" s="82"/>
    </row>
    <row r="8" spans="1:12" s="40" customFormat="1" ht="24" customHeight="1" x14ac:dyDescent="0.2">
      <c r="A8" s="41">
        <v>2</v>
      </c>
      <c r="B8" s="63" t="s">
        <v>58</v>
      </c>
      <c r="C8" s="48">
        <v>9</v>
      </c>
      <c r="D8" s="48">
        <v>8</v>
      </c>
      <c r="E8" s="48">
        <v>8</v>
      </c>
      <c r="F8" s="48">
        <v>7</v>
      </c>
      <c r="G8" s="48">
        <v>7</v>
      </c>
      <c r="H8" s="48">
        <v>7</v>
      </c>
      <c r="I8" s="48">
        <v>6</v>
      </c>
      <c r="J8" s="48">
        <v>9</v>
      </c>
      <c r="K8" s="50">
        <f>SUM(C8:J8)</f>
        <v>61</v>
      </c>
      <c r="L8" s="83"/>
    </row>
    <row r="9" spans="1:12" s="40" customFormat="1" ht="24" customHeight="1" x14ac:dyDescent="0.2">
      <c r="A9" s="41">
        <v>3</v>
      </c>
      <c r="B9" s="63" t="s">
        <v>59</v>
      </c>
      <c r="C9" s="48">
        <v>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50">
        <f t="shared" ref="K9:K50" si="0">SUM(C9:J9)</f>
        <v>0</v>
      </c>
      <c r="L9" s="83"/>
    </row>
    <row r="10" spans="1:12" s="40" customFormat="1" ht="24" customHeight="1" x14ac:dyDescent="0.2">
      <c r="A10" s="41">
        <v>4</v>
      </c>
      <c r="B10" s="63" t="s">
        <v>47</v>
      </c>
      <c r="C10" s="48">
        <v>10</v>
      </c>
      <c r="D10" s="48">
        <v>9</v>
      </c>
      <c r="E10" s="48">
        <v>9</v>
      </c>
      <c r="F10" s="48">
        <v>8</v>
      </c>
      <c r="G10" s="48">
        <v>9</v>
      </c>
      <c r="H10" s="48">
        <v>9</v>
      </c>
      <c r="I10" s="48">
        <v>10</v>
      </c>
      <c r="J10" s="48">
        <v>10</v>
      </c>
      <c r="K10" s="50">
        <f t="shared" si="0"/>
        <v>74</v>
      </c>
      <c r="L10" s="83"/>
    </row>
    <row r="11" spans="1:12" s="40" customFormat="1" ht="24" customHeight="1" x14ac:dyDescent="0.2">
      <c r="A11" s="41">
        <v>5</v>
      </c>
      <c r="B11" s="63" t="s">
        <v>60</v>
      </c>
      <c r="C11" s="48">
        <v>5</v>
      </c>
      <c r="D11" s="48">
        <v>4</v>
      </c>
      <c r="E11" s="48">
        <v>2</v>
      </c>
      <c r="F11" s="48">
        <v>3</v>
      </c>
      <c r="G11" s="48">
        <v>5</v>
      </c>
      <c r="H11" s="48">
        <v>4</v>
      </c>
      <c r="I11" s="48">
        <v>4</v>
      </c>
      <c r="J11" s="48">
        <v>3</v>
      </c>
      <c r="K11" s="50">
        <f t="shared" si="0"/>
        <v>30</v>
      </c>
      <c r="L11" s="83"/>
    </row>
    <row r="12" spans="1:12" s="40" customFormat="1" ht="24" customHeight="1" x14ac:dyDescent="0.2">
      <c r="A12" s="41">
        <v>6</v>
      </c>
      <c r="B12" s="63" t="s">
        <v>61</v>
      </c>
      <c r="C12" s="48">
        <v>6</v>
      </c>
      <c r="D12" s="48">
        <v>7</v>
      </c>
      <c r="E12" s="48">
        <v>0</v>
      </c>
      <c r="F12" s="48">
        <v>0</v>
      </c>
      <c r="G12" s="48">
        <v>4</v>
      </c>
      <c r="H12" s="48">
        <v>4</v>
      </c>
      <c r="I12" s="48">
        <v>3</v>
      </c>
      <c r="J12" s="48">
        <v>3</v>
      </c>
      <c r="K12" s="50">
        <f t="shared" si="0"/>
        <v>27</v>
      </c>
      <c r="L12" s="83"/>
    </row>
    <row r="13" spans="1:12" s="40" customFormat="1" ht="24" customHeight="1" x14ac:dyDescent="0.2">
      <c r="A13" s="41">
        <v>7</v>
      </c>
      <c r="B13" s="63" t="s">
        <v>62</v>
      </c>
      <c r="C13" s="48">
        <v>7</v>
      </c>
      <c r="D13" s="48">
        <v>7</v>
      </c>
      <c r="E13" s="48">
        <v>6</v>
      </c>
      <c r="F13" s="48">
        <v>4</v>
      </c>
      <c r="G13" s="48">
        <v>4</v>
      </c>
      <c r="H13" s="48">
        <v>4</v>
      </c>
      <c r="I13" s="48">
        <v>5</v>
      </c>
      <c r="J13" s="48">
        <v>5</v>
      </c>
      <c r="K13" s="50">
        <f t="shared" si="0"/>
        <v>42</v>
      </c>
      <c r="L13" s="83"/>
    </row>
    <row r="14" spans="1:12" s="40" customFormat="1" ht="24" customHeight="1" x14ac:dyDescent="0.2">
      <c r="A14" s="41">
        <v>8</v>
      </c>
      <c r="B14" s="63" t="s">
        <v>63</v>
      </c>
      <c r="C14" s="48">
        <v>8</v>
      </c>
      <c r="D14" s="48">
        <v>7</v>
      </c>
      <c r="E14" s="48">
        <v>6</v>
      </c>
      <c r="F14" s="48">
        <v>0</v>
      </c>
      <c r="G14" s="48">
        <v>4</v>
      </c>
      <c r="H14" s="48">
        <v>5</v>
      </c>
      <c r="I14" s="48">
        <v>0</v>
      </c>
      <c r="J14" s="48">
        <v>3</v>
      </c>
      <c r="K14" s="50">
        <f t="shared" si="0"/>
        <v>33</v>
      </c>
      <c r="L14" s="83"/>
    </row>
    <row r="15" spans="1:12" s="40" customFormat="1" ht="24" customHeight="1" x14ac:dyDescent="0.2">
      <c r="A15" s="41">
        <v>9</v>
      </c>
      <c r="B15" s="63" t="s">
        <v>30</v>
      </c>
      <c r="C15" s="48">
        <v>8</v>
      </c>
      <c r="D15" s="48">
        <v>8</v>
      </c>
      <c r="E15" s="48">
        <v>10</v>
      </c>
      <c r="F15" s="48">
        <v>8</v>
      </c>
      <c r="G15" s="48">
        <v>9</v>
      </c>
      <c r="H15" s="48">
        <v>9</v>
      </c>
      <c r="I15" s="48">
        <v>9</v>
      </c>
      <c r="J15" s="48">
        <v>8</v>
      </c>
      <c r="K15" s="50">
        <f t="shared" si="0"/>
        <v>69</v>
      </c>
      <c r="L15" s="83"/>
    </row>
    <row r="16" spans="1:12" s="40" customFormat="1" ht="24" customHeight="1" x14ac:dyDescent="0.2">
      <c r="A16" s="41">
        <v>10</v>
      </c>
      <c r="B16" s="63" t="s">
        <v>31</v>
      </c>
      <c r="C16" s="48">
        <v>8</v>
      </c>
      <c r="D16" s="48">
        <v>10</v>
      </c>
      <c r="E16" s="48">
        <v>6</v>
      </c>
      <c r="F16" s="48">
        <v>6</v>
      </c>
      <c r="G16" s="48">
        <v>7</v>
      </c>
      <c r="H16" s="48">
        <v>6</v>
      </c>
      <c r="I16" s="48">
        <v>8</v>
      </c>
      <c r="J16" s="48">
        <v>8</v>
      </c>
      <c r="K16" s="50">
        <f t="shared" si="0"/>
        <v>59</v>
      </c>
      <c r="L16" s="83"/>
    </row>
    <row r="17" spans="1:12" s="40" customFormat="1" ht="24" customHeight="1" x14ac:dyDescent="0.2">
      <c r="A17" s="41">
        <v>11</v>
      </c>
      <c r="B17" s="63" t="s">
        <v>64</v>
      </c>
      <c r="C17" s="48">
        <v>10</v>
      </c>
      <c r="D17" s="48">
        <v>10</v>
      </c>
      <c r="E17" s="48">
        <v>10</v>
      </c>
      <c r="F17" s="48">
        <v>8</v>
      </c>
      <c r="G17" s="48">
        <v>9</v>
      </c>
      <c r="H17" s="48">
        <v>9</v>
      </c>
      <c r="I17" s="48">
        <v>10</v>
      </c>
      <c r="J17" s="48">
        <v>10</v>
      </c>
      <c r="K17" s="50">
        <f t="shared" si="0"/>
        <v>76</v>
      </c>
      <c r="L17" s="83"/>
    </row>
    <row r="18" spans="1:12" s="40" customFormat="1" ht="24" customHeight="1" x14ac:dyDescent="0.2">
      <c r="A18" s="41">
        <v>12</v>
      </c>
      <c r="B18" s="63" t="s">
        <v>17</v>
      </c>
      <c r="C18" s="48">
        <v>7</v>
      </c>
      <c r="D18" s="48">
        <v>7</v>
      </c>
      <c r="E18" s="48">
        <v>7</v>
      </c>
      <c r="F18" s="48">
        <v>6</v>
      </c>
      <c r="G18" s="48">
        <v>6</v>
      </c>
      <c r="H18" s="48">
        <v>5</v>
      </c>
      <c r="I18" s="48">
        <v>6</v>
      </c>
      <c r="J18" s="48">
        <v>5</v>
      </c>
      <c r="K18" s="50">
        <f t="shared" si="0"/>
        <v>49</v>
      </c>
      <c r="L18" s="83"/>
    </row>
    <row r="19" spans="1:12" s="40" customFormat="1" ht="24" customHeight="1" x14ac:dyDescent="0.2">
      <c r="A19" s="41">
        <v>13</v>
      </c>
      <c r="B19" s="63" t="s">
        <v>65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50">
        <f t="shared" si="0"/>
        <v>0</v>
      </c>
      <c r="L19" s="83"/>
    </row>
    <row r="20" spans="1:12" s="40" customFormat="1" ht="24" customHeight="1" x14ac:dyDescent="0.2">
      <c r="A20" s="41">
        <v>14</v>
      </c>
      <c r="B20" s="63" t="s">
        <v>21</v>
      </c>
      <c r="C20" s="48">
        <v>7</v>
      </c>
      <c r="D20" s="48">
        <v>10</v>
      </c>
      <c r="E20" s="48">
        <v>7</v>
      </c>
      <c r="F20" s="48">
        <v>6</v>
      </c>
      <c r="G20" s="48">
        <v>6</v>
      </c>
      <c r="H20" s="48">
        <v>6</v>
      </c>
      <c r="I20" s="48">
        <v>8</v>
      </c>
      <c r="J20" s="48">
        <v>9</v>
      </c>
      <c r="K20" s="50">
        <f t="shared" si="0"/>
        <v>59</v>
      </c>
      <c r="L20" s="83"/>
    </row>
    <row r="21" spans="1:12" s="40" customFormat="1" ht="24" customHeight="1" x14ac:dyDescent="0.2">
      <c r="A21" s="41">
        <v>15</v>
      </c>
      <c r="B21" s="63" t="s">
        <v>66</v>
      </c>
      <c r="C21" s="48">
        <v>6</v>
      </c>
      <c r="D21" s="48">
        <v>5</v>
      </c>
      <c r="E21" s="48">
        <v>4</v>
      </c>
      <c r="F21" s="48">
        <v>3</v>
      </c>
      <c r="G21" s="48">
        <v>3</v>
      </c>
      <c r="H21" s="48">
        <v>4</v>
      </c>
      <c r="I21" s="48">
        <v>0</v>
      </c>
      <c r="J21" s="48">
        <v>4</v>
      </c>
      <c r="K21" s="50">
        <f t="shared" si="0"/>
        <v>29</v>
      </c>
      <c r="L21" s="83"/>
    </row>
    <row r="22" spans="1:12" s="40" customFormat="1" ht="24" customHeight="1" x14ac:dyDescent="0.2">
      <c r="A22" s="41">
        <v>16</v>
      </c>
      <c r="B22" s="63" t="s">
        <v>67</v>
      </c>
      <c r="C22" s="48">
        <v>8</v>
      </c>
      <c r="D22" s="48">
        <v>6</v>
      </c>
      <c r="E22" s="48">
        <v>6</v>
      </c>
      <c r="F22" s="48">
        <v>7</v>
      </c>
      <c r="G22" s="48">
        <v>7</v>
      </c>
      <c r="H22" s="48">
        <v>0</v>
      </c>
      <c r="I22" s="48">
        <v>6</v>
      </c>
      <c r="J22" s="48">
        <v>8</v>
      </c>
      <c r="K22" s="50">
        <f t="shared" si="0"/>
        <v>48</v>
      </c>
      <c r="L22" s="83"/>
    </row>
    <row r="23" spans="1:12" s="40" customFormat="1" ht="24" customHeight="1" x14ac:dyDescent="0.2">
      <c r="A23" s="41">
        <v>17</v>
      </c>
      <c r="B23" s="63" t="s">
        <v>19</v>
      </c>
      <c r="C23" s="48">
        <v>7</v>
      </c>
      <c r="D23" s="48">
        <v>8</v>
      </c>
      <c r="E23" s="48">
        <v>6</v>
      </c>
      <c r="F23" s="48">
        <v>6</v>
      </c>
      <c r="G23" s="48">
        <v>7</v>
      </c>
      <c r="H23" s="48">
        <v>5</v>
      </c>
      <c r="I23" s="48">
        <v>4</v>
      </c>
      <c r="J23" s="48">
        <v>6</v>
      </c>
      <c r="K23" s="50">
        <f t="shared" si="0"/>
        <v>49</v>
      </c>
      <c r="L23" s="83"/>
    </row>
    <row r="24" spans="1:12" s="40" customFormat="1" ht="24" customHeight="1" x14ac:dyDescent="0.2">
      <c r="A24" s="41">
        <v>18</v>
      </c>
      <c r="B24" s="63" t="s">
        <v>33</v>
      </c>
      <c r="C24" s="48">
        <v>8</v>
      </c>
      <c r="D24" s="48">
        <v>8</v>
      </c>
      <c r="E24" s="48">
        <v>6</v>
      </c>
      <c r="F24" s="48">
        <v>5</v>
      </c>
      <c r="G24" s="48">
        <v>6</v>
      </c>
      <c r="H24" s="48">
        <v>5</v>
      </c>
      <c r="I24" s="48">
        <v>5</v>
      </c>
      <c r="J24" s="48">
        <v>5</v>
      </c>
      <c r="K24" s="50">
        <f t="shared" si="0"/>
        <v>48</v>
      </c>
      <c r="L24" s="83"/>
    </row>
    <row r="25" spans="1:12" s="40" customFormat="1" ht="24" customHeight="1" x14ac:dyDescent="0.2">
      <c r="A25" s="41">
        <v>19</v>
      </c>
      <c r="B25" s="63" t="s">
        <v>68</v>
      </c>
      <c r="C25" s="48">
        <v>7</v>
      </c>
      <c r="D25" s="48">
        <v>7</v>
      </c>
      <c r="E25" s="48">
        <v>6</v>
      </c>
      <c r="F25" s="48">
        <v>7</v>
      </c>
      <c r="G25" s="48">
        <v>7</v>
      </c>
      <c r="H25" s="48">
        <v>7</v>
      </c>
      <c r="I25" s="48">
        <v>8</v>
      </c>
      <c r="J25" s="48">
        <v>8</v>
      </c>
      <c r="K25" s="50">
        <f t="shared" si="0"/>
        <v>57</v>
      </c>
      <c r="L25" s="83"/>
    </row>
    <row r="26" spans="1:12" s="40" customFormat="1" ht="24" customHeight="1" x14ac:dyDescent="0.2">
      <c r="A26" s="41">
        <v>20</v>
      </c>
      <c r="B26" s="63" t="s">
        <v>69</v>
      </c>
      <c r="C26" s="48">
        <v>5</v>
      </c>
      <c r="D26" s="48">
        <v>6</v>
      </c>
      <c r="E26" s="48">
        <v>4</v>
      </c>
      <c r="F26" s="48">
        <v>0</v>
      </c>
      <c r="G26" s="48">
        <v>7</v>
      </c>
      <c r="H26" s="48">
        <v>6</v>
      </c>
      <c r="I26" s="48">
        <v>5</v>
      </c>
      <c r="J26" s="48">
        <v>4</v>
      </c>
      <c r="K26" s="50">
        <f t="shared" si="0"/>
        <v>37</v>
      </c>
      <c r="L26" s="83"/>
    </row>
    <row r="27" spans="1:12" s="40" customFormat="1" ht="24" customHeight="1" x14ac:dyDescent="0.2">
      <c r="A27" s="41">
        <v>21</v>
      </c>
      <c r="B27" s="63" t="s">
        <v>70</v>
      </c>
      <c r="C27" s="48">
        <v>6</v>
      </c>
      <c r="D27" s="48">
        <v>7</v>
      </c>
      <c r="E27" s="48">
        <v>7</v>
      </c>
      <c r="F27" s="48">
        <v>5</v>
      </c>
      <c r="G27" s="48">
        <v>5</v>
      </c>
      <c r="H27" s="48">
        <v>5</v>
      </c>
      <c r="I27" s="48">
        <v>7</v>
      </c>
      <c r="J27" s="48">
        <v>6</v>
      </c>
      <c r="K27" s="50">
        <f t="shared" si="0"/>
        <v>48</v>
      </c>
      <c r="L27" s="83"/>
    </row>
    <row r="28" spans="1:12" s="40" customFormat="1" ht="24" customHeight="1" x14ac:dyDescent="0.2">
      <c r="A28" s="41">
        <v>22</v>
      </c>
      <c r="B28" s="63" t="s">
        <v>71</v>
      </c>
      <c r="C28" s="48">
        <v>10</v>
      </c>
      <c r="D28" s="48">
        <v>8</v>
      </c>
      <c r="E28" s="48">
        <v>7</v>
      </c>
      <c r="F28" s="48">
        <v>6</v>
      </c>
      <c r="G28" s="48">
        <v>5</v>
      </c>
      <c r="H28" s="48">
        <v>6</v>
      </c>
      <c r="I28" s="48">
        <v>7</v>
      </c>
      <c r="J28" s="48">
        <v>7</v>
      </c>
      <c r="K28" s="50">
        <f t="shared" si="0"/>
        <v>56</v>
      </c>
      <c r="L28" s="83"/>
    </row>
    <row r="29" spans="1:12" s="40" customFormat="1" ht="24" customHeight="1" x14ac:dyDescent="0.2">
      <c r="A29" s="41">
        <v>23</v>
      </c>
      <c r="B29" s="63" t="s">
        <v>72</v>
      </c>
      <c r="C29" s="48">
        <v>8</v>
      </c>
      <c r="D29" s="48">
        <v>7</v>
      </c>
      <c r="E29" s="48">
        <v>4</v>
      </c>
      <c r="F29" s="48">
        <v>5</v>
      </c>
      <c r="G29" s="48">
        <v>5</v>
      </c>
      <c r="H29" s="48">
        <v>5</v>
      </c>
      <c r="I29" s="48">
        <v>8</v>
      </c>
      <c r="J29" s="48">
        <v>6</v>
      </c>
      <c r="K29" s="50">
        <f t="shared" si="0"/>
        <v>48</v>
      </c>
      <c r="L29" s="83"/>
    </row>
    <row r="30" spans="1:12" s="40" customFormat="1" ht="24" customHeight="1" x14ac:dyDescent="0.2">
      <c r="A30" s="41">
        <v>24</v>
      </c>
      <c r="B30" s="63" t="s">
        <v>45</v>
      </c>
      <c r="C30" s="48">
        <v>7</v>
      </c>
      <c r="D30" s="48">
        <v>7</v>
      </c>
      <c r="E30" s="48">
        <v>6</v>
      </c>
      <c r="F30" s="48">
        <v>6</v>
      </c>
      <c r="G30" s="48">
        <v>7</v>
      </c>
      <c r="H30" s="48">
        <v>8</v>
      </c>
      <c r="I30" s="48">
        <v>6</v>
      </c>
      <c r="J30" s="48">
        <v>8</v>
      </c>
      <c r="K30" s="50">
        <f t="shared" si="0"/>
        <v>55</v>
      </c>
      <c r="L30" s="83"/>
    </row>
    <row r="31" spans="1:12" s="40" customFormat="1" ht="24" customHeight="1" x14ac:dyDescent="0.2">
      <c r="A31" s="41">
        <v>25</v>
      </c>
      <c r="B31" s="63" t="s">
        <v>73</v>
      </c>
      <c r="C31" s="48">
        <v>6</v>
      </c>
      <c r="D31" s="48">
        <v>6</v>
      </c>
      <c r="E31" s="48">
        <v>5</v>
      </c>
      <c r="F31" s="48">
        <v>4</v>
      </c>
      <c r="G31" s="48">
        <v>3</v>
      </c>
      <c r="H31" s="48">
        <v>4</v>
      </c>
      <c r="I31" s="48">
        <v>4</v>
      </c>
      <c r="J31" s="48">
        <v>3</v>
      </c>
      <c r="K31" s="50">
        <f t="shared" si="0"/>
        <v>35</v>
      </c>
      <c r="L31" s="83"/>
    </row>
    <row r="32" spans="1:12" s="40" customFormat="1" ht="24" customHeight="1" x14ac:dyDescent="0.2">
      <c r="A32" s="41">
        <v>26</v>
      </c>
      <c r="B32" s="63" t="s">
        <v>74</v>
      </c>
      <c r="C32" s="48">
        <v>5</v>
      </c>
      <c r="D32" s="48">
        <v>5</v>
      </c>
      <c r="E32" s="48">
        <v>4</v>
      </c>
      <c r="F32" s="48">
        <v>4</v>
      </c>
      <c r="G32" s="48">
        <v>3</v>
      </c>
      <c r="H32" s="48">
        <v>4</v>
      </c>
      <c r="I32" s="48">
        <v>5</v>
      </c>
      <c r="J32" s="48">
        <v>3</v>
      </c>
      <c r="K32" s="50">
        <f t="shared" si="0"/>
        <v>33</v>
      </c>
      <c r="L32" s="83"/>
    </row>
    <row r="33" spans="1:12" s="40" customFormat="1" ht="24" customHeight="1" x14ac:dyDescent="0.3">
      <c r="A33" s="41">
        <v>27</v>
      </c>
      <c r="B33" s="64" t="s">
        <v>75</v>
      </c>
      <c r="C33" s="48">
        <v>7</v>
      </c>
      <c r="D33" s="48">
        <v>6</v>
      </c>
      <c r="E33" s="48">
        <v>6</v>
      </c>
      <c r="F33" s="48">
        <v>5</v>
      </c>
      <c r="G33" s="48">
        <v>4</v>
      </c>
      <c r="H33" s="48">
        <v>5</v>
      </c>
      <c r="I33" s="48">
        <v>7</v>
      </c>
      <c r="J33" s="48">
        <v>6</v>
      </c>
      <c r="K33" s="50">
        <f t="shared" si="0"/>
        <v>46</v>
      </c>
      <c r="L33" s="83"/>
    </row>
    <row r="34" spans="1:12" s="40" customFormat="1" ht="24" customHeight="1" x14ac:dyDescent="0.2">
      <c r="A34" s="41">
        <v>28</v>
      </c>
      <c r="B34" s="63" t="s">
        <v>76</v>
      </c>
      <c r="C34" s="48">
        <v>7</v>
      </c>
      <c r="D34" s="48">
        <v>6</v>
      </c>
      <c r="E34" s="48">
        <v>7</v>
      </c>
      <c r="F34" s="48">
        <v>6</v>
      </c>
      <c r="G34" s="48">
        <v>5</v>
      </c>
      <c r="H34" s="48">
        <v>8</v>
      </c>
      <c r="I34" s="48">
        <v>6</v>
      </c>
      <c r="J34" s="48">
        <v>8</v>
      </c>
      <c r="K34" s="50">
        <f t="shared" si="0"/>
        <v>53</v>
      </c>
      <c r="L34" s="83"/>
    </row>
    <row r="35" spans="1:12" s="40" customFormat="1" ht="24" customHeight="1" x14ac:dyDescent="0.3">
      <c r="A35" s="41">
        <v>29</v>
      </c>
      <c r="B35" s="65" t="s">
        <v>77</v>
      </c>
      <c r="C35" s="48">
        <v>5</v>
      </c>
      <c r="D35" s="48">
        <v>5</v>
      </c>
      <c r="E35" s="48">
        <v>4</v>
      </c>
      <c r="F35" s="48">
        <v>3</v>
      </c>
      <c r="G35" s="48">
        <v>4</v>
      </c>
      <c r="H35" s="48">
        <v>4</v>
      </c>
      <c r="I35" s="48">
        <v>3</v>
      </c>
      <c r="J35" s="48">
        <v>4</v>
      </c>
      <c r="K35" s="50">
        <f t="shared" si="0"/>
        <v>32</v>
      </c>
      <c r="L35" s="83"/>
    </row>
    <row r="36" spans="1:12" s="40" customFormat="1" ht="24" customHeight="1" x14ac:dyDescent="0.3">
      <c r="A36" s="41">
        <v>30</v>
      </c>
      <c r="B36" s="65" t="s">
        <v>78</v>
      </c>
      <c r="C36" s="48">
        <v>5</v>
      </c>
      <c r="D36" s="48">
        <v>5</v>
      </c>
      <c r="E36" s="48">
        <v>6</v>
      </c>
      <c r="F36" s="48">
        <v>7</v>
      </c>
      <c r="G36" s="48">
        <v>6</v>
      </c>
      <c r="H36" s="48">
        <v>7</v>
      </c>
      <c r="I36" s="48">
        <v>5</v>
      </c>
      <c r="J36" s="48">
        <v>7</v>
      </c>
      <c r="K36" s="50">
        <f t="shared" si="0"/>
        <v>48</v>
      </c>
      <c r="L36" s="83"/>
    </row>
    <row r="37" spans="1:12" s="40" customFormat="1" ht="24" customHeight="1" x14ac:dyDescent="0.3">
      <c r="A37" s="41">
        <v>31</v>
      </c>
      <c r="B37" s="65" t="s">
        <v>79</v>
      </c>
      <c r="C37" s="48">
        <v>10</v>
      </c>
      <c r="D37" s="48">
        <v>9</v>
      </c>
      <c r="E37" s="48">
        <v>7</v>
      </c>
      <c r="F37" s="48">
        <v>9</v>
      </c>
      <c r="G37" s="48">
        <v>9</v>
      </c>
      <c r="H37" s="48">
        <v>8</v>
      </c>
      <c r="I37" s="48">
        <v>10</v>
      </c>
      <c r="J37" s="48">
        <v>10</v>
      </c>
      <c r="K37" s="50">
        <f t="shared" si="0"/>
        <v>72</v>
      </c>
      <c r="L37" s="83"/>
    </row>
    <row r="38" spans="1:12" s="40" customFormat="1" ht="24" customHeight="1" x14ac:dyDescent="0.3">
      <c r="A38" s="41">
        <v>32</v>
      </c>
      <c r="B38" s="65" t="s">
        <v>80</v>
      </c>
      <c r="C38" s="48">
        <v>7</v>
      </c>
      <c r="D38" s="48">
        <v>6</v>
      </c>
      <c r="E38" s="48">
        <v>6</v>
      </c>
      <c r="F38" s="48">
        <v>7</v>
      </c>
      <c r="G38" s="48">
        <v>7</v>
      </c>
      <c r="H38" s="48">
        <v>6</v>
      </c>
      <c r="I38" s="48">
        <v>8</v>
      </c>
      <c r="J38" s="48">
        <v>8</v>
      </c>
      <c r="K38" s="50">
        <f t="shared" si="0"/>
        <v>55</v>
      </c>
      <c r="L38" s="83"/>
    </row>
    <row r="39" spans="1:12" s="40" customFormat="1" ht="24" customHeight="1" x14ac:dyDescent="0.3">
      <c r="A39" s="41">
        <v>33</v>
      </c>
      <c r="B39" s="65" t="s">
        <v>81</v>
      </c>
      <c r="C39" s="48">
        <v>8</v>
      </c>
      <c r="D39" s="48">
        <v>9</v>
      </c>
      <c r="E39" s="48">
        <v>8</v>
      </c>
      <c r="F39" s="48">
        <v>8</v>
      </c>
      <c r="G39" s="48">
        <v>8</v>
      </c>
      <c r="H39" s="48">
        <v>9</v>
      </c>
      <c r="I39" s="48">
        <v>10</v>
      </c>
      <c r="J39" s="48">
        <v>10</v>
      </c>
      <c r="K39" s="50">
        <f t="shared" si="0"/>
        <v>70</v>
      </c>
      <c r="L39" s="83"/>
    </row>
    <row r="40" spans="1:12" s="40" customFormat="1" ht="24" customHeight="1" x14ac:dyDescent="0.3">
      <c r="A40" s="41">
        <v>34</v>
      </c>
      <c r="B40" s="65" t="s">
        <v>27</v>
      </c>
      <c r="C40" s="48">
        <v>7</v>
      </c>
      <c r="D40" s="48">
        <v>7</v>
      </c>
      <c r="E40" s="48">
        <v>6</v>
      </c>
      <c r="F40" s="48">
        <v>5</v>
      </c>
      <c r="G40" s="48">
        <v>6</v>
      </c>
      <c r="H40" s="48">
        <v>5</v>
      </c>
      <c r="I40" s="48">
        <v>5</v>
      </c>
      <c r="J40" s="48">
        <v>7</v>
      </c>
      <c r="K40" s="50">
        <f t="shared" si="0"/>
        <v>48</v>
      </c>
      <c r="L40" s="83"/>
    </row>
    <row r="41" spans="1:12" s="40" customFormat="1" ht="24" customHeight="1" x14ac:dyDescent="0.3">
      <c r="A41" s="41">
        <v>35</v>
      </c>
      <c r="B41" s="65" t="s">
        <v>82</v>
      </c>
      <c r="C41" s="48">
        <v>4</v>
      </c>
      <c r="D41" s="48">
        <v>3</v>
      </c>
      <c r="E41" s="48">
        <v>3</v>
      </c>
      <c r="F41" s="48">
        <v>2</v>
      </c>
      <c r="G41" s="48">
        <v>2</v>
      </c>
      <c r="H41" s="48">
        <v>2</v>
      </c>
      <c r="I41" s="48">
        <v>2</v>
      </c>
      <c r="J41" s="48">
        <v>3</v>
      </c>
      <c r="K41" s="50">
        <f t="shared" si="0"/>
        <v>21</v>
      </c>
      <c r="L41" s="83"/>
    </row>
    <row r="42" spans="1:12" s="40" customFormat="1" ht="24" customHeight="1" x14ac:dyDescent="0.3">
      <c r="A42" s="41">
        <v>36</v>
      </c>
      <c r="B42" s="65" t="s">
        <v>36</v>
      </c>
      <c r="C42" s="48">
        <v>7</v>
      </c>
      <c r="D42" s="48">
        <v>7</v>
      </c>
      <c r="E42" s="48">
        <v>5</v>
      </c>
      <c r="F42" s="48">
        <v>4</v>
      </c>
      <c r="G42" s="48">
        <v>4</v>
      </c>
      <c r="H42" s="48">
        <v>5</v>
      </c>
      <c r="I42" s="48">
        <v>4</v>
      </c>
      <c r="J42" s="48">
        <v>5</v>
      </c>
      <c r="K42" s="50">
        <f t="shared" si="0"/>
        <v>41</v>
      </c>
      <c r="L42" s="83"/>
    </row>
    <row r="43" spans="1:12" s="40" customFormat="1" ht="24" customHeight="1" x14ac:dyDescent="0.3">
      <c r="A43" s="41">
        <v>37</v>
      </c>
      <c r="B43" s="65" t="s">
        <v>15</v>
      </c>
      <c r="C43" s="48">
        <v>8</v>
      </c>
      <c r="D43" s="48">
        <v>8</v>
      </c>
      <c r="E43" s="48">
        <v>7</v>
      </c>
      <c r="F43" s="48">
        <v>7</v>
      </c>
      <c r="G43" s="48">
        <v>8</v>
      </c>
      <c r="H43" s="48">
        <v>6</v>
      </c>
      <c r="I43" s="48">
        <v>8</v>
      </c>
      <c r="J43" s="48">
        <v>8</v>
      </c>
      <c r="K43" s="50">
        <f t="shared" si="0"/>
        <v>60</v>
      </c>
      <c r="L43" s="83"/>
    </row>
    <row r="44" spans="1:12" s="40" customFormat="1" ht="24" customHeight="1" x14ac:dyDescent="0.3">
      <c r="A44" s="41">
        <v>38</v>
      </c>
      <c r="B44" s="65" t="s">
        <v>16</v>
      </c>
      <c r="C44" s="48">
        <v>7</v>
      </c>
      <c r="D44" s="48">
        <v>8</v>
      </c>
      <c r="E44" s="48">
        <v>6</v>
      </c>
      <c r="F44" s="48">
        <v>5</v>
      </c>
      <c r="G44" s="48">
        <v>5</v>
      </c>
      <c r="H44" s="48">
        <v>6</v>
      </c>
      <c r="I44" s="48">
        <v>8</v>
      </c>
      <c r="J44" s="48">
        <v>7</v>
      </c>
      <c r="K44" s="50">
        <f t="shared" si="0"/>
        <v>52</v>
      </c>
      <c r="L44" s="83"/>
    </row>
    <row r="45" spans="1:12" s="40" customFormat="1" ht="24" customHeight="1" x14ac:dyDescent="0.3">
      <c r="A45" s="41">
        <v>39</v>
      </c>
      <c r="B45" s="65" t="s">
        <v>83</v>
      </c>
      <c r="C45" s="48">
        <v>7</v>
      </c>
      <c r="D45" s="48">
        <v>6</v>
      </c>
      <c r="E45" s="48">
        <v>6</v>
      </c>
      <c r="F45" s="48">
        <v>4</v>
      </c>
      <c r="G45" s="48">
        <v>3</v>
      </c>
      <c r="H45" s="48">
        <v>4</v>
      </c>
      <c r="I45" s="48">
        <v>4</v>
      </c>
      <c r="J45" s="48">
        <v>4</v>
      </c>
      <c r="K45" s="50">
        <f t="shared" si="0"/>
        <v>38</v>
      </c>
      <c r="L45" s="83"/>
    </row>
    <row r="46" spans="1:12" s="40" customFormat="1" ht="24" customHeight="1" x14ac:dyDescent="0.3">
      <c r="A46" s="41">
        <v>40</v>
      </c>
      <c r="B46" s="65" t="s">
        <v>18</v>
      </c>
      <c r="C46" s="48">
        <v>6</v>
      </c>
      <c r="D46" s="48">
        <v>5</v>
      </c>
      <c r="E46" s="48">
        <v>4</v>
      </c>
      <c r="F46" s="48">
        <v>2</v>
      </c>
      <c r="G46" s="48">
        <v>3</v>
      </c>
      <c r="H46" s="48">
        <v>3</v>
      </c>
      <c r="I46" s="48">
        <v>4</v>
      </c>
      <c r="J46" s="48">
        <v>3</v>
      </c>
      <c r="K46" s="50">
        <f t="shared" si="0"/>
        <v>30</v>
      </c>
      <c r="L46" s="83"/>
    </row>
    <row r="47" spans="1:12" s="40" customFormat="1" ht="24" customHeight="1" x14ac:dyDescent="0.3">
      <c r="A47" s="41">
        <v>41</v>
      </c>
      <c r="B47" s="65" t="s">
        <v>37</v>
      </c>
      <c r="C47" s="48">
        <v>8</v>
      </c>
      <c r="D47" s="48">
        <v>8</v>
      </c>
      <c r="E47" s="48">
        <v>9</v>
      </c>
      <c r="F47" s="48">
        <v>8</v>
      </c>
      <c r="G47" s="48">
        <v>10</v>
      </c>
      <c r="H47" s="48">
        <v>9</v>
      </c>
      <c r="I47" s="48">
        <v>9</v>
      </c>
      <c r="J47" s="48">
        <v>10</v>
      </c>
      <c r="K47" s="50">
        <f t="shared" si="0"/>
        <v>71</v>
      </c>
      <c r="L47" s="83"/>
    </row>
    <row r="48" spans="1:12" s="40" customFormat="1" ht="24" customHeight="1" x14ac:dyDescent="0.3">
      <c r="A48" s="41">
        <v>42</v>
      </c>
      <c r="B48" s="65" t="s">
        <v>20</v>
      </c>
      <c r="C48" s="48">
        <v>8</v>
      </c>
      <c r="D48" s="48">
        <v>8</v>
      </c>
      <c r="E48" s="48">
        <v>7</v>
      </c>
      <c r="F48" s="48">
        <v>6</v>
      </c>
      <c r="G48" s="48">
        <v>7</v>
      </c>
      <c r="H48" s="48">
        <v>7</v>
      </c>
      <c r="I48" s="48">
        <v>6</v>
      </c>
      <c r="J48" s="48">
        <v>9</v>
      </c>
      <c r="K48" s="50">
        <f t="shared" si="0"/>
        <v>58</v>
      </c>
      <c r="L48" s="83"/>
    </row>
    <row r="49" spans="1:12" s="40" customFormat="1" ht="24" customHeight="1" x14ac:dyDescent="0.3">
      <c r="A49" s="41">
        <v>43</v>
      </c>
      <c r="B49" s="65" t="s">
        <v>84</v>
      </c>
      <c r="C49" s="48">
        <v>3</v>
      </c>
      <c r="D49" s="48">
        <v>4</v>
      </c>
      <c r="E49" s="48">
        <v>4</v>
      </c>
      <c r="F49" s="48">
        <v>0</v>
      </c>
      <c r="G49" s="48">
        <v>2</v>
      </c>
      <c r="H49" s="48">
        <v>4</v>
      </c>
      <c r="I49" s="48">
        <v>4</v>
      </c>
      <c r="J49" s="48">
        <v>4</v>
      </c>
      <c r="K49" s="50">
        <f t="shared" si="0"/>
        <v>25</v>
      </c>
      <c r="L49" s="83"/>
    </row>
    <row r="50" spans="1:12" s="40" customFormat="1" ht="24" customHeight="1" thickBot="1" x14ac:dyDescent="0.35">
      <c r="A50" s="44">
        <v>44</v>
      </c>
      <c r="B50" s="66" t="s">
        <v>85</v>
      </c>
      <c r="C50" s="76">
        <v>10</v>
      </c>
      <c r="D50" s="76">
        <v>10</v>
      </c>
      <c r="E50" s="76">
        <v>8</v>
      </c>
      <c r="F50" s="76">
        <v>6</v>
      </c>
      <c r="G50" s="76">
        <v>9</v>
      </c>
      <c r="H50" s="76">
        <v>8</v>
      </c>
      <c r="I50" s="76">
        <v>8</v>
      </c>
      <c r="J50" s="76">
        <v>8</v>
      </c>
      <c r="K50" s="77">
        <f t="shared" si="0"/>
        <v>67</v>
      </c>
      <c r="L50" s="84"/>
    </row>
    <row r="52" spans="1:12" ht="18" x14ac:dyDescent="0.3">
      <c r="A52" s="16" t="s">
        <v>86</v>
      </c>
      <c r="L52" s="17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Таймулина Юлия Владимировна</cp:lastModifiedBy>
  <cp:lastPrinted>2024-05-17T11:07:24Z</cp:lastPrinted>
  <dcterms:created xsi:type="dcterms:W3CDTF">1996-10-08T23:32:33Z</dcterms:created>
  <dcterms:modified xsi:type="dcterms:W3CDTF">2024-05-17T11:08:02Z</dcterms:modified>
</cp:coreProperties>
</file>